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odDiary" sheetId="1" r:id="rId4"/>
    <sheet state="visible" name="FoodList" sheetId="2" r:id="rId5"/>
  </sheets>
  <definedNames>
    <definedName name="food_list">INDEX(food_table,0,1)</definedName>
    <definedName name="valuevx">42.314159</definedName>
    <definedName name="vertex42_copyright">"© 2017 Vertex42 LLC"</definedName>
    <definedName name="vertex42_id">"food-diary.xlsx"</definedName>
    <definedName name="vertex42_title">"Daily Food Diary"</definedName>
    <definedName name="food_table">FoodList!$A$9:$G$36</definedName>
    <definedName hidden="1" localSheetId="1" name="_xlnm._FilterDatabase">FoodList!$A$9:$G$36</definedName>
  </definedNames>
  <calcPr/>
  <extLst>
    <ext uri="GoogleSheetsCustomDataVersion2">
      <go:sheetsCustomData xmlns:go="http://customooxmlschemas.google.com/" r:id="rId6" roundtripDataChecksum="24QR+oupJXEoqjCGEWhtcfdDZtMndPXE3BvHHYVP2bU="/>
    </ext>
  </extLst>
</workbook>
</file>

<file path=xl/sharedStrings.xml><?xml version="1.0" encoding="utf-8"?>
<sst xmlns="http://schemas.openxmlformats.org/spreadsheetml/2006/main" count="263" uniqueCount="47">
  <si>
    <t>Food Diary</t>
  </si>
  <si>
    <t>https://www.finder.ac.id/</t>
  </si>
  <si>
    <t>Meal</t>
  </si>
  <si>
    <t>Food / Drink</t>
  </si>
  <si>
    <t># of Servings</t>
  </si>
  <si>
    <t>Serving
Size</t>
  </si>
  <si>
    <t>Protein
(g)</t>
  </si>
  <si>
    <t>Carbs
(g)</t>
  </si>
  <si>
    <t>Sugar
(g)</t>
  </si>
  <si>
    <t>Fat
(g)</t>
  </si>
  <si>
    <t>Calories</t>
  </si>
  <si>
    <t>L</t>
  </si>
  <si>
    <t>Peanut Butter Sandwich</t>
  </si>
  <si>
    <t>Instructions</t>
  </si>
  <si>
    <t>1) Enter your daily calorie goal at the top of the worksheet</t>
  </si>
  <si>
    <t>2) Enter the date in the cell to the left of the table.</t>
  </si>
  <si>
    <t>3) For each food / drink item in the table:</t>
  </si>
  <si>
    <t xml:space="preserve">  a) Enter the meal (B=Breakfast,L=Lunch,D=Dinner,S=Snack)</t>
  </si>
  <si>
    <t xml:space="preserve">  b) Choose a Food/Drink from the drop-down list or enter it manually.</t>
  </si>
  <si>
    <t xml:space="preserve">  Note: If the Food/Drink is in the Foods worksheet, the nutrition facts populate automatically.</t>
  </si>
  <si>
    <t xml:space="preserve">  c) Enter the # of Servings (the nutrition facts will be use this as a multiplier).</t>
  </si>
  <si>
    <t>Protein</t>
  </si>
  <si>
    <t>Carbs</t>
  </si>
  <si>
    <t>Sugar</t>
  </si>
  <si>
    <t>Fat</t>
  </si>
  <si>
    <t>Food / Drink List</t>
  </si>
  <si>
    <t>List your meals and snacks below, along with their corresponding nutritional values.</t>
  </si>
  <si>
    <t>The food/drink items must be unique because the drop-down list in the food diary refers to this table.</t>
  </si>
  <si>
    <t>To use a Google search to find data on a particular food item, enter the food name in the field below.</t>
  </si>
  <si>
    <t>Enter a food name:</t>
  </si>
  <si>
    <t>hamburger</t>
  </si>
  <si>
    <t>Bread, Wheat</t>
  </si>
  <si>
    <t>Cheeseburger</t>
  </si>
  <si>
    <t>Cobb Salad w/ dressing</t>
  </si>
  <si>
    <t>Coffee, no sugar</t>
  </si>
  <si>
    <t>8 oz</t>
  </si>
  <si>
    <t>Coke</t>
  </si>
  <si>
    <t>12 oz</t>
  </si>
  <si>
    <t>Egg (Large)</t>
  </si>
  <si>
    <t>Granola Bar, Chocolate Chip</t>
  </si>
  <si>
    <t>Ice Cream, Vanilla</t>
  </si>
  <si>
    <t>1 cup</t>
  </si>
  <si>
    <t>Milk 1%</t>
  </si>
  <si>
    <t>Orange Juice</t>
  </si>
  <si>
    <t>Pasta Sauce</t>
  </si>
  <si>
    <t>Pasta, Spaghetti</t>
  </si>
  <si>
    <t>◄ Insert new rows ABOVE this one.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</si>
</sst>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d\,\ mmm\ d\,\ yyyy"/>
  </numFmts>
  <fonts count="26">
    <font>
      <sz val="11.0"/>
      <color theme="1"/>
      <name val="Arial"/>
      <scheme val="minor"/>
    </font>
    <font>
      <b/>
      <sz val="26.0"/>
      <color rgb="FFFFFFFF"/>
      <name val="Poppins"/>
    </font>
    <font>
      <b/>
      <sz val="24.0"/>
      <color rgb="FF2B4575"/>
      <name val="Poppins"/>
    </font>
    <font>
      <sz val="11.0"/>
      <color rgb="FF2B4575"/>
      <name val="Poppins"/>
    </font>
    <font>
      <sz val="11.0"/>
      <color theme="1"/>
      <name val="Poppins"/>
    </font>
    <font>
      <b/>
      <u/>
      <sz val="11.0"/>
      <color rgb="FFFFFFFF"/>
      <name val="Poppins"/>
    </font>
    <font/>
    <font>
      <color theme="1"/>
      <name val="Poppins"/>
    </font>
    <font>
      <b/>
      <u/>
      <sz val="11.0"/>
      <color rgb="FFFFFFFF"/>
      <name val="Poppins"/>
    </font>
    <font>
      <sz val="9.0"/>
      <color rgb="FFE41D24"/>
      <name val="Poppins"/>
    </font>
    <font>
      <b/>
      <sz val="9.0"/>
      <color rgb="FFE41D24"/>
      <name val="Poppins"/>
    </font>
    <font>
      <sz val="11.0"/>
      <color rgb="FFE41D24"/>
      <name val="Poppins"/>
    </font>
    <font>
      <b/>
      <sz val="12.0"/>
      <color rgb="FFFFFFFF"/>
      <name val="Poppins"/>
    </font>
    <font>
      <b/>
      <sz val="9.0"/>
      <color rgb="FF2B4575"/>
      <name val="Poppins"/>
    </font>
    <font>
      <sz val="10.0"/>
      <color theme="1"/>
      <name val="Poppins"/>
    </font>
    <font>
      <b/>
      <sz val="11.0"/>
      <color rgb="FFE41D24"/>
      <name val="Poppins"/>
    </font>
    <font>
      <sz val="11.0"/>
      <color rgb="FF434343"/>
      <name val="Poppins"/>
    </font>
    <font>
      <b/>
      <sz val="9.0"/>
      <color rgb="FFFF0000"/>
      <name val="Poppins"/>
    </font>
    <font>
      <sz val="11.0"/>
      <color theme="4"/>
      <name val="Poppins"/>
    </font>
    <font>
      <b/>
      <sz val="24.0"/>
      <color rgb="FF434343"/>
      <name val="Poppins"/>
    </font>
    <font>
      <color theme="1"/>
      <name val="Arial"/>
      <scheme val="minor"/>
    </font>
    <font>
      <color rgb="FF434343"/>
      <name val="Poppins"/>
    </font>
    <font>
      <u/>
      <sz val="10.0"/>
      <color rgb="FF434343"/>
      <name val="Poppins"/>
    </font>
    <font>
      <b/>
      <sz val="10.0"/>
      <color rgb="FFFFFFFF"/>
      <name val="Poppins"/>
    </font>
    <font>
      <i/>
      <sz val="11.0"/>
      <color theme="1"/>
      <name val="Poppins"/>
    </font>
    <font>
      <b/>
      <sz val="11.0"/>
      <color rgb="FF2B4575"/>
      <name val="Poppins"/>
    </font>
  </fonts>
  <fills count="7">
    <fill>
      <patternFill patternType="none"/>
    </fill>
    <fill>
      <patternFill patternType="lightGray"/>
    </fill>
    <fill>
      <patternFill patternType="solid">
        <fgColor rgb="FFE41D24"/>
        <bgColor rgb="FFE41D24"/>
      </patternFill>
    </fill>
    <fill>
      <patternFill patternType="solid">
        <fgColor rgb="FFE06666"/>
        <bgColor rgb="FFE06666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EA9999"/>
        <bgColor rgb="FFEA9999"/>
      </patternFill>
    </fill>
  </fills>
  <borders count="11">
    <border/>
    <border>
      <bottom/>
    </border>
    <border>
      <top/>
      <bottom/>
    </border>
    <border>
      <right/>
      <top/>
      <bottom/>
    </border>
    <border>
      <left style="thin">
        <color theme="4"/>
      </left>
      <right style="thin">
        <color theme="4"/>
      </right>
      <top style="thin">
        <color theme="4"/>
      </top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</border>
    <border>
      <left style="thin">
        <color theme="4"/>
      </left>
      <right style="thin">
        <color theme="4"/>
      </right>
    </border>
    <border>
      <left style="thin">
        <color theme="4"/>
      </left>
      <right style="thin">
        <color theme="4"/>
      </right>
      <bottom style="thin">
        <color theme="4"/>
      </bottom>
    </border>
    <border>
      <left style="thin">
        <color theme="4"/>
      </left>
      <top style="thin">
        <color theme="4"/>
      </top>
      <bottom style="thin">
        <color theme="4"/>
      </bottom>
    </border>
    <border>
      <right style="thin">
        <color theme="4"/>
      </right>
      <top style="thin">
        <color theme="4"/>
      </top>
      <bottom style="thin">
        <color theme="4"/>
      </bottom>
    </border>
    <border>
      <left style="thin">
        <color theme="4"/>
      </left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vertical="center"/>
    </xf>
    <xf borderId="0" fillId="2" fontId="2" numFmtId="0" xfId="0" applyAlignment="1" applyFont="1">
      <alignment horizontal="center" vertical="center"/>
    </xf>
    <xf borderId="0" fillId="0" fontId="3" numFmtId="0" xfId="0" applyAlignment="1" applyFont="1">
      <alignment vertical="top"/>
    </xf>
    <xf borderId="0" fillId="2" fontId="4" numFmtId="0" xfId="0" applyFont="1"/>
    <xf borderId="1" fillId="2" fontId="5" numFmtId="14" xfId="0" applyAlignment="1" applyBorder="1" applyFont="1" applyNumberFormat="1">
      <alignment horizontal="center" vertical="bottom"/>
    </xf>
    <xf borderId="1" fillId="0" fontId="6" numFmtId="0" xfId="0" applyBorder="1" applyFont="1"/>
    <xf borderId="2" fillId="0" fontId="7" numFmtId="0" xfId="0" applyAlignment="1" applyBorder="1" applyFont="1">
      <alignment vertical="bottom"/>
    </xf>
    <xf borderId="3" fillId="0" fontId="7" numFmtId="0" xfId="0" applyAlignment="1" applyBorder="1" applyFont="1">
      <alignment vertical="bottom"/>
    </xf>
    <xf borderId="0" fillId="0" fontId="4" numFmtId="0" xfId="0" applyFont="1"/>
    <xf borderId="0" fillId="0" fontId="4" numFmtId="0" xfId="0" applyAlignment="1" applyFont="1">
      <alignment horizontal="center"/>
    </xf>
    <xf borderId="0" fillId="0" fontId="7" numFmtId="0" xfId="0" applyFont="1"/>
    <xf borderId="1" fillId="0" fontId="8" numFmtId="14" xfId="0" applyAlignment="1" applyBorder="1" applyFont="1" applyNumberFormat="1">
      <alignment horizontal="center" vertical="bottom"/>
    </xf>
    <xf borderId="0" fillId="0" fontId="9" numFmtId="0" xfId="0" applyFont="1"/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horizontal="center" shrinkToFit="0" vertical="center" wrapText="1"/>
    </xf>
    <xf borderId="0" fillId="0" fontId="11" numFmtId="0" xfId="0" applyFont="1"/>
    <xf borderId="0" fillId="0" fontId="9" numFmtId="0" xfId="0" applyAlignment="1" applyFont="1">
      <alignment vertical="top"/>
    </xf>
    <xf borderId="4" fillId="3" fontId="12" numFmtId="164" xfId="0" applyAlignment="1" applyBorder="1" applyFill="1" applyFont="1" applyNumberFormat="1">
      <alignment horizontal="center" readingOrder="0" textRotation="90" vertical="center"/>
    </xf>
    <xf borderId="5" fillId="4" fontId="13" numFmtId="0" xfId="0" applyAlignment="1" applyBorder="1" applyFill="1" applyFont="1">
      <alignment horizontal="center" vertical="center"/>
    </xf>
    <xf borderId="5" fillId="4" fontId="4" numFmtId="0" xfId="0" applyAlignment="1" applyBorder="1" applyFont="1">
      <alignment horizontal="left" shrinkToFit="1" vertical="center" wrapText="0"/>
    </xf>
    <xf borderId="5" fillId="4" fontId="14" numFmtId="0" xfId="0" applyAlignment="1" applyBorder="1" applyFont="1">
      <alignment horizontal="center" vertical="center"/>
    </xf>
    <xf borderId="5" fillId="5" fontId="14" numFmtId="0" xfId="0" applyAlignment="1" applyBorder="1" applyFill="1" applyFont="1">
      <alignment horizontal="center" shrinkToFit="1" vertical="center" wrapText="0"/>
    </xf>
    <xf borderId="0" fillId="0" fontId="4" numFmtId="0" xfId="0" applyAlignment="1" applyFont="1">
      <alignment vertical="center"/>
    </xf>
    <xf borderId="0" fillId="0" fontId="15" numFmtId="0" xfId="0" applyAlignment="1" applyFont="1">
      <alignment vertical="center"/>
    </xf>
    <xf borderId="6" fillId="0" fontId="6" numFmtId="0" xfId="0" applyBorder="1" applyFont="1"/>
    <xf borderId="0" fillId="0" fontId="16" numFmtId="0" xfId="0" applyAlignment="1" applyFont="1">
      <alignment horizontal="left" vertical="center"/>
    </xf>
    <xf borderId="0" fillId="0" fontId="16" numFmtId="0" xfId="0" applyAlignment="1" applyFont="1">
      <alignment vertical="center"/>
    </xf>
    <xf borderId="7" fillId="0" fontId="6" numFmtId="0" xfId="0" applyBorder="1" applyFont="1"/>
    <xf borderId="8" fillId="0" fontId="4" numFmtId="0" xfId="0" applyAlignment="1" applyBorder="1" applyFont="1">
      <alignment horizontal="center" vertical="center"/>
    </xf>
    <xf borderId="9" fillId="0" fontId="6" numFmtId="0" xfId="0" applyBorder="1" applyFont="1"/>
    <xf borderId="0" fillId="0" fontId="17" numFmtId="0" xfId="0" applyAlignment="1" applyFont="1">
      <alignment horizontal="right" vertical="center"/>
    </xf>
    <xf borderId="5" fillId="6" fontId="14" numFmtId="0" xfId="0" applyAlignment="1" applyBorder="1" applyFill="1" applyFont="1">
      <alignment horizontal="center" vertical="center"/>
    </xf>
    <xf borderId="4" fillId="3" fontId="12" numFmtId="164" xfId="0" applyAlignment="1" applyBorder="1" applyFont="1" applyNumberFormat="1">
      <alignment horizontal="center" textRotation="90" vertical="center"/>
    </xf>
    <xf borderId="0" fillId="0" fontId="18" numFmtId="0" xfId="0" applyAlignment="1" applyFont="1">
      <alignment vertical="center"/>
    </xf>
    <xf borderId="8" fillId="0" fontId="11" numFmtId="0" xfId="0" applyAlignment="1" applyBorder="1" applyFont="1">
      <alignment horizontal="center" vertical="center"/>
    </xf>
    <xf borderId="0" fillId="0" fontId="11" numFmtId="0" xfId="0" applyAlignment="1" applyFont="1">
      <alignment vertical="center"/>
    </xf>
    <xf borderId="0" fillId="0" fontId="10" numFmtId="0" xfId="0" applyAlignment="1" applyFont="1">
      <alignment horizontal="right" vertical="center"/>
    </xf>
    <xf borderId="0" fillId="0" fontId="11" numFmtId="0" xfId="0" applyAlignment="1" applyFont="1">
      <alignment horizontal="center"/>
    </xf>
    <xf borderId="5" fillId="4" fontId="4" numFmtId="0" xfId="0" applyAlignment="1" applyBorder="1" applyFont="1">
      <alignment horizontal="center" vertical="center"/>
    </xf>
    <xf borderId="0" fillId="2" fontId="19" numFmtId="0" xfId="0" applyAlignment="1" applyFont="1">
      <alignment vertical="center"/>
    </xf>
    <xf borderId="0" fillId="2" fontId="20" numFmtId="0" xfId="0" applyFont="1"/>
    <xf borderId="0" fillId="2" fontId="19" numFmtId="0" xfId="0" applyAlignment="1" applyFont="1">
      <alignment horizontal="center" vertical="center"/>
    </xf>
    <xf borderId="0" fillId="2" fontId="21" numFmtId="0" xfId="0" applyFont="1"/>
    <xf borderId="0" fillId="0" fontId="16" numFmtId="0" xfId="0" applyFont="1"/>
    <xf borderId="0" fillId="0" fontId="21" numFmtId="0" xfId="0" applyFont="1"/>
    <xf borderId="0" fillId="0" fontId="16" numFmtId="0" xfId="0" applyAlignment="1" applyFont="1">
      <alignment horizontal="right"/>
    </xf>
    <xf borderId="8" fillId="0" fontId="16" numFmtId="0" xfId="0" applyAlignment="1" applyBorder="1" applyFont="1">
      <alignment horizontal="center"/>
    </xf>
    <xf borderId="10" fillId="0" fontId="22" numFmtId="0" xfId="0" applyBorder="1" applyFont="1"/>
    <xf borderId="5" fillId="2" fontId="23" numFmtId="0" xfId="0" applyAlignment="1" applyBorder="1" applyFont="1">
      <alignment horizontal="center" vertical="center"/>
    </xf>
    <xf borderId="5" fillId="2" fontId="23" numFmtId="0" xfId="0" applyAlignment="1" applyBorder="1" applyFont="1">
      <alignment horizontal="center" shrinkToFit="0" vertical="center" wrapText="1"/>
    </xf>
    <xf borderId="5" fillId="4" fontId="4" numFmtId="0" xfId="0" applyAlignment="1" applyBorder="1" applyFont="1">
      <alignment vertical="center"/>
    </xf>
    <xf borderId="5" fillId="3" fontId="24" numFmtId="0" xfId="0" applyAlignment="1" applyBorder="1" applyFont="1">
      <alignment vertical="center"/>
    </xf>
    <xf borderId="5" fillId="3" fontId="4" numFmtId="0" xfId="0" applyAlignment="1" applyBorder="1" applyFont="1">
      <alignment horizontal="center" vertical="center"/>
    </xf>
    <xf borderId="0" fillId="0" fontId="2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0</xdr:colOff>
      <xdr:row>0</xdr:row>
      <xdr:rowOff>0</xdr:rowOff>
    </xdr:from>
    <xdr:ext cx="609600" cy="2857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0</xdr:row>
      <xdr:rowOff>0</xdr:rowOff>
    </xdr:from>
    <xdr:ext cx="895350" cy="4191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inder.ac.id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inder.ac.id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2" width="4.25"/>
    <col customWidth="1" min="3" max="3" width="30.38"/>
    <col customWidth="1" min="4" max="5" width="9.75"/>
    <col customWidth="1" min="6" max="6" width="8.38"/>
    <col customWidth="1" min="7" max="7" width="8.0"/>
    <col customWidth="1" min="8" max="8" width="8.13"/>
    <col customWidth="1" min="9" max="9" width="7.25"/>
    <col customWidth="1" min="10" max="10" width="10.13"/>
    <col customWidth="1" min="11" max="11" width="9.0"/>
    <col customWidth="1" min="12" max="12" width="22.88"/>
    <col customWidth="1" min="13" max="26" width="8.63"/>
  </cols>
  <sheetData>
    <row r="1" ht="47.25" customHeight="1">
      <c r="A1" s="1" t="s">
        <v>0</v>
      </c>
      <c r="D1" s="2"/>
      <c r="E1" s="2"/>
      <c r="F1" s="2"/>
      <c r="G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D2" s="5"/>
      <c r="E2" s="5"/>
      <c r="F2" s="5"/>
      <c r="G2" s="6" t="s">
        <v>1</v>
      </c>
      <c r="H2" s="7"/>
      <c r="I2" s="7"/>
      <c r="J2" s="7"/>
      <c r="K2" s="8"/>
      <c r="L2" s="9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4.25" customHeight="1">
      <c r="A3" s="10"/>
      <c r="B3" s="11"/>
      <c r="C3" s="10"/>
      <c r="D3" s="10"/>
      <c r="E3" s="10"/>
      <c r="F3" s="10"/>
      <c r="G3" s="12"/>
      <c r="H3" s="12"/>
      <c r="I3" s="12"/>
      <c r="J3" s="12"/>
      <c r="K3" s="13"/>
      <c r="L3" s="13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37.5" customHeight="1">
      <c r="A4" s="14"/>
      <c r="B4" s="15" t="s">
        <v>2</v>
      </c>
      <c r="C4" s="15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5" t="s">
        <v>10</v>
      </c>
      <c r="K4" s="17"/>
      <c r="L4" s="18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20.25" customHeight="1">
      <c r="A5" s="19">
        <v>45586.0</v>
      </c>
      <c r="B5" s="20" t="s">
        <v>11</v>
      </c>
      <c r="C5" s="21" t="s">
        <v>12</v>
      </c>
      <c r="D5" s="22">
        <v>1.0</v>
      </c>
      <c r="E5" s="23">
        <f>IFERROR(IF($C5="","",VLOOKUP($C5,food_table,2,FALSE))," - ")</f>
        <v>1</v>
      </c>
      <c r="F5" s="23">
        <f>IFERROR(IF($C5="","",VLOOKUP($C5,food_table,3,FALSE)*IF($D5="",1,$D5))," - ")</f>
        <v>10.3</v>
      </c>
      <c r="G5" s="23">
        <f>IFERROR(IF($C5="","",VLOOKUP($C5,food_table,4,FALSE)*IF($D5="",1,$D5))," - ")</f>
        <v>42.2</v>
      </c>
      <c r="H5" s="23">
        <f>IFERROR(IF($C5="","",VLOOKUP($C5,food_table,5,FALSE)*IF($D5="",1,$D5))," - ")</f>
        <v>12</v>
      </c>
      <c r="I5" s="23">
        <f>IFERROR(IF($C5="","",VLOOKUP($C5,food_table,6,FALSE)*IF($D5="",1,$D5))," - ")</f>
        <v>14.2</v>
      </c>
      <c r="J5" s="23">
        <f>IFERROR(IF($C5="","",VLOOKUP($C5,food_table,7,FALSE)*IF($D5="",1,$D5))," - ")</f>
        <v>327</v>
      </c>
      <c r="K5" s="24"/>
      <c r="L5" s="25" t="s">
        <v>13</v>
      </c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ht="20.25" customHeight="1">
      <c r="A6" s="26"/>
      <c r="B6" s="20"/>
      <c r="C6" s="21"/>
      <c r="D6" s="22"/>
      <c r="E6" s="23" t="str">
        <f>IFERROR(IF($C6="","",VLOOKUP($C6,food_table,2,FALSE))," - ")</f>
        <v/>
      </c>
      <c r="F6" s="23" t="str">
        <f>IFERROR(IF($C6="","",VLOOKUP($C6,food_table,3,FALSE)*IF($D6="",1,$D6))," - ")</f>
        <v/>
      </c>
      <c r="G6" s="23" t="str">
        <f>IFERROR(IF($C6="","",VLOOKUP($C6,food_table,4,FALSE)*IF($D6="",1,$D6))," - ")</f>
        <v/>
      </c>
      <c r="H6" s="23" t="str">
        <f>IFERROR(IF($C6="","",VLOOKUP($C6,food_table,5,FALSE)*IF($D6="",1,$D6))," - ")</f>
        <v/>
      </c>
      <c r="I6" s="23" t="str">
        <f>IFERROR(IF($C6="","",VLOOKUP($C6,food_table,6,FALSE)*IF($D6="",1,$D6))," - ")</f>
        <v/>
      </c>
      <c r="J6" s="23" t="str">
        <f>IFERROR(IF($C6="","",VLOOKUP($C6,food_table,7,FALSE)*IF($D6="",1,$D6))," - ")</f>
        <v/>
      </c>
      <c r="K6" s="24"/>
      <c r="L6" s="27" t="s">
        <v>14</v>
      </c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20.25" customHeight="1">
      <c r="A7" s="26"/>
      <c r="B7" s="20"/>
      <c r="C7" s="21"/>
      <c r="D7" s="22"/>
      <c r="E7" s="23" t="str">
        <f>IFERROR(IF($C7="","",VLOOKUP($C7,food_table,2,FALSE))," - ")</f>
        <v/>
      </c>
      <c r="F7" s="23" t="str">
        <f>IFERROR(IF($C7="","",VLOOKUP($C7,food_table,3,FALSE)*IF($D7="",1,$D7))," - ")</f>
        <v/>
      </c>
      <c r="G7" s="23" t="str">
        <f>IFERROR(IF($C7="","",VLOOKUP($C7,food_table,4,FALSE)*IF($D7="",1,$D7))," - ")</f>
        <v/>
      </c>
      <c r="H7" s="23" t="str">
        <f>IFERROR(IF($C7="","",VLOOKUP($C7,food_table,5,FALSE)*IF($D7="",1,$D7))," - ")</f>
        <v/>
      </c>
      <c r="I7" s="23" t="str">
        <f>IFERROR(IF($C7="","",VLOOKUP($C7,food_table,6,FALSE)*IF($D7="",1,$D7))," - ")</f>
        <v/>
      </c>
      <c r="J7" s="23" t="str">
        <f>IFERROR(IF($C7="","",VLOOKUP($C7,food_table,7,FALSE)*IF($D7="",1,$D7))," - ")</f>
        <v/>
      </c>
      <c r="K7" s="24"/>
      <c r="L7" s="28" t="s">
        <v>15</v>
      </c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20.25" customHeight="1">
      <c r="A8" s="26"/>
      <c r="B8" s="20"/>
      <c r="C8" s="21"/>
      <c r="D8" s="22"/>
      <c r="E8" s="23" t="str">
        <f>IFERROR(IF($C8="","",VLOOKUP($C8,food_table,2,FALSE))," - ")</f>
        <v/>
      </c>
      <c r="F8" s="23" t="str">
        <f>IFERROR(IF($C8="","",VLOOKUP($C8,food_table,3,FALSE)*IF($D8="",1,$D8))," - ")</f>
        <v/>
      </c>
      <c r="G8" s="23" t="str">
        <f>IFERROR(IF($C8="","",VLOOKUP($C8,food_table,4,FALSE)*IF($D8="",1,$D8))," - ")</f>
        <v/>
      </c>
      <c r="H8" s="23" t="str">
        <f>IFERROR(IF($C8="","",VLOOKUP($C8,food_table,5,FALSE)*IF($D8="",1,$D8))," - ")</f>
        <v/>
      </c>
      <c r="I8" s="23" t="str">
        <f>IFERROR(IF($C8="","",VLOOKUP($C8,food_table,6,FALSE)*IF($D8="",1,$D8))," - ")</f>
        <v/>
      </c>
      <c r="J8" s="23" t="str">
        <f>IFERROR(IF($C8="","",VLOOKUP($C8,food_table,7,FALSE)*IF($D8="",1,$D8))," - ")</f>
        <v/>
      </c>
      <c r="K8" s="24"/>
      <c r="L8" s="28" t="s">
        <v>16</v>
      </c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20.25" customHeight="1">
      <c r="A9" s="26"/>
      <c r="B9" s="20"/>
      <c r="C9" s="21"/>
      <c r="D9" s="22"/>
      <c r="E9" s="23" t="str">
        <f>IFERROR(IF($C9="","",VLOOKUP($C9,food_table,2,FALSE))," - ")</f>
        <v/>
      </c>
      <c r="F9" s="23" t="str">
        <f>IFERROR(IF($C9="","",VLOOKUP($C9,food_table,3,FALSE)*IF($D9="",1,$D9))," - ")</f>
        <v/>
      </c>
      <c r="G9" s="23" t="str">
        <f>IFERROR(IF($C9="","",VLOOKUP($C9,food_table,4,FALSE)*IF($D9="",1,$D9))," - ")</f>
        <v/>
      </c>
      <c r="H9" s="23" t="str">
        <f>IFERROR(IF($C9="","",VLOOKUP($C9,food_table,5,FALSE)*IF($D9="",1,$D9))," - ")</f>
        <v/>
      </c>
      <c r="I9" s="23" t="str">
        <f>IFERROR(IF($C9="","",VLOOKUP($C9,food_table,6,FALSE)*IF($D9="",1,$D9))," - ")</f>
        <v/>
      </c>
      <c r="J9" s="23" t="str">
        <f>IFERROR(IF($C9="","",VLOOKUP($C9,food_table,7,FALSE)*IF($D9="",1,$D9))," - ")</f>
        <v/>
      </c>
      <c r="K9" s="24"/>
      <c r="L9" s="28" t="s">
        <v>17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20.25" customHeight="1">
      <c r="A10" s="26"/>
      <c r="B10" s="20"/>
      <c r="C10" s="21"/>
      <c r="D10" s="22"/>
      <c r="E10" s="23" t="str">
        <f>IFERROR(IF($C10="","",VLOOKUP($C10,food_table,2,FALSE))," - ")</f>
        <v/>
      </c>
      <c r="F10" s="23" t="str">
        <f>IFERROR(IF($C10="","",VLOOKUP($C10,food_table,3,FALSE)*IF($D10="",1,$D10))," - ")</f>
        <v/>
      </c>
      <c r="G10" s="23" t="str">
        <f>IFERROR(IF($C10="","",VLOOKUP($C10,food_table,4,FALSE)*IF($D10="",1,$D10))," - ")</f>
        <v/>
      </c>
      <c r="H10" s="23" t="str">
        <f>IFERROR(IF($C10="","",VLOOKUP($C10,food_table,5,FALSE)*IF($D10="",1,$D10))," - ")</f>
        <v/>
      </c>
      <c r="I10" s="23" t="str">
        <f>IFERROR(IF($C10="","",VLOOKUP($C10,food_table,6,FALSE)*IF($D10="",1,$D10))," - ")</f>
        <v/>
      </c>
      <c r="J10" s="23" t="str">
        <f>IFERROR(IF($C10="","",VLOOKUP($C10,food_table,7,FALSE)*IF($D10="",1,$D10))," - ")</f>
        <v/>
      </c>
      <c r="K10" s="24"/>
      <c r="L10" s="28" t="s">
        <v>18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20.25" customHeight="1">
      <c r="A11" s="26"/>
      <c r="B11" s="20"/>
      <c r="C11" s="21"/>
      <c r="D11" s="22"/>
      <c r="E11" s="23" t="str">
        <f>IFERROR(IF($C11="","",VLOOKUP($C11,food_table,2,FALSE))," - ")</f>
        <v/>
      </c>
      <c r="F11" s="23" t="str">
        <f>IFERROR(IF($C11="","",VLOOKUP($C11,food_table,3,FALSE)*IF($D11="",1,$D11))," - ")</f>
        <v/>
      </c>
      <c r="G11" s="23" t="str">
        <f>IFERROR(IF($C11="","",VLOOKUP($C11,food_table,4,FALSE)*IF($D11="",1,$D11))," - ")</f>
        <v/>
      </c>
      <c r="H11" s="23" t="str">
        <f>IFERROR(IF($C11="","",VLOOKUP($C11,food_table,5,FALSE)*IF($D11="",1,$D11))," - ")</f>
        <v/>
      </c>
      <c r="I11" s="23" t="str">
        <f>IFERROR(IF($C11="","",VLOOKUP($C11,food_table,6,FALSE)*IF($D11="",1,$D11))," - ")</f>
        <v/>
      </c>
      <c r="J11" s="23" t="str">
        <f>IFERROR(IF($C11="","",VLOOKUP($C11,food_table,7,FALSE)*IF($D11="",1,$D11))," - ")</f>
        <v/>
      </c>
      <c r="K11" s="24"/>
      <c r="L11" s="28" t="s">
        <v>19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20.25" customHeight="1">
      <c r="A12" s="26"/>
      <c r="B12" s="20"/>
      <c r="C12" s="21"/>
      <c r="D12" s="22"/>
      <c r="E12" s="23" t="str">
        <f>IFERROR(IF($C12="","",VLOOKUP($C12,food_table,2,FALSE))," - ")</f>
        <v/>
      </c>
      <c r="F12" s="23" t="str">
        <f>IFERROR(IF($C12="","",VLOOKUP($C12,food_table,3,FALSE)*IF($D12="",1,$D12))," - ")</f>
        <v/>
      </c>
      <c r="G12" s="23" t="str">
        <f>IFERROR(IF($C12="","",VLOOKUP($C12,food_table,4,FALSE)*IF($D12="",1,$D12))," - ")</f>
        <v/>
      </c>
      <c r="H12" s="23" t="str">
        <f>IFERROR(IF($C12="","",VLOOKUP($C12,food_table,5,FALSE)*IF($D12="",1,$D12))," - ")</f>
        <v/>
      </c>
      <c r="I12" s="23" t="str">
        <f>IFERROR(IF($C12="","",VLOOKUP($C12,food_table,6,FALSE)*IF($D12="",1,$D12))," - ")</f>
        <v/>
      </c>
      <c r="J12" s="23" t="str">
        <f>IFERROR(IF($C12="","",VLOOKUP($C12,food_table,7,FALSE)*IF($D12="",1,$D12))," - ")</f>
        <v/>
      </c>
      <c r="K12" s="24"/>
      <c r="L12" s="28" t="s">
        <v>20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20.25" customHeight="1">
      <c r="A13" s="29"/>
      <c r="B13" s="20"/>
      <c r="C13" s="21"/>
      <c r="D13" s="22"/>
      <c r="E13" s="23" t="str">
        <f>IFERROR(IF($C13="","",VLOOKUP($C13,food_table,2,FALSE))," - ")</f>
        <v/>
      </c>
      <c r="F13" s="23" t="str">
        <f>IFERROR(IF($C13="","",VLOOKUP($C13,food_table,3,FALSE)*IF($D13="",1,$D13))," - ")</f>
        <v/>
      </c>
      <c r="G13" s="23" t="str">
        <f>IFERROR(IF($C13="","",VLOOKUP($C13,food_table,4,FALSE)*IF($D13="",1,$D13))," - ")</f>
        <v/>
      </c>
      <c r="H13" s="23" t="str">
        <f>IFERROR(IF($C13="","",VLOOKUP($C13,food_table,5,FALSE)*IF($D13="",1,$D13))," - ")</f>
        <v/>
      </c>
      <c r="I13" s="23" t="str">
        <f>IFERROR(IF($C13="","",VLOOKUP($C13,food_table,6,FALSE)*IF($D13="",1,$D13))," - ")</f>
        <v/>
      </c>
      <c r="J13" s="23" t="str">
        <f>IFERROR(IF($C13="","",VLOOKUP($C13,food_table,7,FALSE)*IF($D13="",1,$D13))," - ")</f>
        <v/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20.25" customHeight="1">
      <c r="A14" s="30">
        <v>165.0</v>
      </c>
      <c r="B14" s="31"/>
      <c r="C14" s="10"/>
      <c r="D14" s="24"/>
      <c r="E14" s="32" t="str">
        <f>"DAILY TOTALS"&amp;IF(J14="",""," (Calories Remaining: "&amp;ROUND($J$2-J14,0)&amp;")")</f>
        <v>DAILY TOTALS (Calories Remaining: -327)</v>
      </c>
      <c r="F14" s="33">
        <f t="shared" ref="F14:J14" si="1">IF(SUM(F5:F13)=0,"",SUM(F5:F13))</f>
        <v>10.3</v>
      </c>
      <c r="G14" s="33">
        <f t="shared" si="1"/>
        <v>42.2</v>
      </c>
      <c r="H14" s="33">
        <f t="shared" si="1"/>
        <v>12</v>
      </c>
      <c r="I14" s="33">
        <f t="shared" si="1"/>
        <v>14.2</v>
      </c>
      <c r="J14" s="33">
        <f t="shared" si="1"/>
        <v>327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4.25" customHeight="1">
      <c r="A15" s="10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4.25" customHeight="1">
      <c r="A16" s="14"/>
      <c r="B16" s="15" t="s">
        <v>2</v>
      </c>
      <c r="C16" s="15" t="s">
        <v>3</v>
      </c>
      <c r="D16" s="16" t="s">
        <v>4</v>
      </c>
      <c r="E16" s="16" t="s">
        <v>5</v>
      </c>
      <c r="F16" s="16" t="s">
        <v>21</v>
      </c>
      <c r="G16" s="16" t="s">
        <v>22</v>
      </c>
      <c r="H16" s="16" t="s">
        <v>23</v>
      </c>
      <c r="I16" s="16" t="s">
        <v>24</v>
      </c>
      <c r="J16" s="15" t="s">
        <v>10</v>
      </c>
      <c r="K16" s="17"/>
      <c r="L16" s="25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20.25" customHeight="1">
      <c r="A17" s="34">
        <f>A5+1</f>
        <v>45587</v>
      </c>
      <c r="B17" s="20"/>
      <c r="C17" s="21"/>
      <c r="D17" s="22"/>
      <c r="E17" s="23" t="str">
        <f>IFERROR(IF($C17="","",VLOOKUP($C17,food_table,2,FALSE))," - ")</f>
        <v/>
      </c>
      <c r="F17" s="23" t="str">
        <f>IFERROR(IF($C17="","",VLOOKUP($C17,food_table,3,FALSE)*IF($D17="",1,$D17))," - ")</f>
        <v/>
      </c>
      <c r="G17" s="23" t="str">
        <f>IFERROR(IF($C17="","",VLOOKUP($C17,food_table,4,FALSE)*IF($D17="",1,$D17))," - ")</f>
        <v/>
      </c>
      <c r="H17" s="23" t="str">
        <f>IFERROR(IF($C17="","",VLOOKUP($C17,food_table,5,FALSE)*IF($D17="",1,$D17))," - ")</f>
        <v/>
      </c>
      <c r="I17" s="23" t="str">
        <f>IFERROR(IF($C17="","",VLOOKUP($C17,food_table,6,FALSE)*IF($D17="",1,$D17))," - ")</f>
        <v/>
      </c>
      <c r="J17" s="23" t="str">
        <f>IFERROR(IF($C17="","",VLOOKUP($C17,food_table,7,FALSE)*IF($D17="",1,$D17))," - ")</f>
        <v/>
      </c>
      <c r="K17" s="24"/>
      <c r="L17" s="35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20.25" customHeight="1">
      <c r="A18" s="26"/>
      <c r="B18" s="20"/>
      <c r="C18" s="21"/>
      <c r="D18" s="22"/>
      <c r="E18" s="23" t="str">
        <f>IFERROR(IF($C18="","",VLOOKUP($C18,food_table,2,FALSE))," - ")</f>
        <v/>
      </c>
      <c r="F18" s="23" t="str">
        <f>IFERROR(IF($C18="","",VLOOKUP($C18,food_table,3,FALSE)*IF($D18="",1,$D18))," - ")</f>
        <v/>
      </c>
      <c r="G18" s="23" t="str">
        <f>IFERROR(IF($C18="","",VLOOKUP($C18,food_table,4,FALSE)*IF($D18="",1,$D18))," - ")</f>
        <v/>
      </c>
      <c r="H18" s="23" t="str">
        <f>IFERROR(IF($C18="","",VLOOKUP($C18,food_table,5,FALSE)*IF($D18="",1,$D18))," - ")</f>
        <v/>
      </c>
      <c r="I18" s="23" t="str">
        <f>IFERROR(IF($C18="","",VLOOKUP($C18,food_table,6,FALSE)*IF($D18="",1,$D18))," - ")</f>
        <v/>
      </c>
      <c r="J18" s="23" t="str">
        <f>IFERROR(IF($C18="","",VLOOKUP($C18,food_table,7,FALSE)*IF($D18="",1,$D18))," - ")</f>
        <v/>
      </c>
      <c r="K18" s="24"/>
      <c r="L18" s="35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20.25" customHeight="1">
      <c r="A19" s="26"/>
      <c r="B19" s="20"/>
      <c r="C19" s="21"/>
      <c r="D19" s="22"/>
      <c r="E19" s="23" t="str">
        <f>IFERROR(IF($C19="","",VLOOKUP($C19,food_table,2,FALSE))," - ")</f>
        <v/>
      </c>
      <c r="F19" s="23" t="str">
        <f>IFERROR(IF($C19="","",VLOOKUP($C19,food_table,3,FALSE)*IF($D19="",1,$D19))," - ")</f>
        <v/>
      </c>
      <c r="G19" s="23" t="str">
        <f>IFERROR(IF($C19="","",VLOOKUP($C19,food_table,4,FALSE)*IF($D19="",1,$D19))," - ")</f>
        <v/>
      </c>
      <c r="H19" s="23" t="str">
        <f>IFERROR(IF($C19="","",VLOOKUP($C19,food_table,5,FALSE)*IF($D19="",1,$D19))," - ")</f>
        <v/>
      </c>
      <c r="I19" s="23" t="str">
        <f>IFERROR(IF($C19="","",VLOOKUP($C19,food_table,6,FALSE)*IF($D19="",1,$D19))," - ")</f>
        <v/>
      </c>
      <c r="J19" s="23" t="str">
        <f>IFERROR(IF($C19="","",VLOOKUP($C19,food_table,7,FALSE)*IF($D19="",1,$D19))," - ")</f>
        <v/>
      </c>
      <c r="K19" s="24"/>
      <c r="L19" s="35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20.25" customHeight="1">
      <c r="A20" s="26"/>
      <c r="B20" s="20"/>
      <c r="C20" s="21"/>
      <c r="D20" s="22"/>
      <c r="E20" s="23" t="str">
        <f>IFERROR(IF($C20="","",VLOOKUP($C20,food_table,2,FALSE))," - ")</f>
        <v/>
      </c>
      <c r="F20" s="23" t="str">
        <f>IFERROR(IF($C20="","",VLOOKUP($C20,food_table,3,FALSE)*IF($D20="",1,$D20))," - ")</f>
        <v/>
      </c>
      <c r="G20" s="23" t="str">
        <f>IFERROR(IF($C20="","",VLOOKUP($C20,food_table,4,FALSE)*IF($D20="",1,$D20))," - ")</f>
        <v/>
      </c>
      <c r="H20" s="23" t="str">
        <f>IFERROR(IF($C20="","",VLOOKUP($C20,food_table,5,FALSE)*IF($D20="",1,$D20))," - ")</f>
        <v/>
      </c>
      <c r="I20" s="23" t="str">
        <f>IFERROR(IF($C20="","",VLOOKUP($C20,food_table,6,FALSE)*IF($D20="",1,$D20))," - ")</f>
        <v/>
      </c>
      <c r="J20" s="23" t="str">
        <f>IFERROR(IF($C20="","",VLOOKUP($C20,food_table,7,FALSE)*IF($D20="",1,$D20))," - ")</f>
        <v/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20.25" customHeight="1">
      <c r="A21" s="26"/>
      <c r="B21" s="20"/>
      <c r="C21" s="21"/>
      <c r="D21" s="22"/>
      <c r="E21" s="23" t="str">
        <f>IFERROR(IF($C21="","",VLOOKUP($C21,food_table,2,FALSE))," - ")</f>
        <v/>
      </c>
      <c r="F21" s="23" t="str">
        <f>IFERROR(IF($C21="","",VLOOKUP($C21,food_table,3,FALSE)*IF($D21="",1,$D21))," - ")</f>
        <v/>
      </c>
      <c r="G21" s="23" t="str">
        <f>IFERROR(IF($C21="","",VLOOKUP($C21,food_table,4,FALSE)*IF($D21="",1,$D21))," - ")</f>
        <v/>
      </c>
      <c r="H21" s="23" t="str">
        <f>IFERROR(IF($C21="","",VLOOKUP($C21,food_table,5,FALSE)*IF($D21="",1,$D21))," - ")</f>
        <v/>
      </c>
      <c r="I21" s="23" t="str">
        <f>IFERROR(IF($C21="","",VLOOKUP($C21,food_table,6,FALSE)*IF($D21="",1,$D21))," - ")</f>
        <v/>
      </c>
      <c r="J21" s="23" t="str">
        <f>IFERROR(IF($C21="","",VLOOKUP($C21,food_table,7,FALSE)*IF($D21="",1,$D21))," - ")</f>
        <v/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20.25" customHeight="1">
      <c r="A22" s="26"/>
      <c r="B22" s="20"/>
      <c r="C22" s="21"/>
      <c r="D22" s="22"/>
      <c r="E22" s="23" t="str">
        <f>IFERROR(IF($C22="","",VLOOKUP($C22,food_table,2,FALSE))," - ")</f>
        <v/>
      </c>
      <c r="F22" s="23" t="str">
        <f>IFERROR(IF($C22="","",VLOOKUP($C22,food_table,3,FALSE)*IF($D22="",1,$D22))," - ")</f>
        <v/>
      </c>
      <c r="G22" s="23" t="str">
        <f>IFERROR(IF($C22="","",VLOOKUP($C22,food_table,4,FALSE)*IF($D22="",1,$D22))," - ")</f>
        <v/>
      </c>
      <c r="H22" s="23" t="str">
        <f>IFERROR(IF($C22="","",VLOOKUP($C22,food_table,5,FALSE)*IF($D22="",1,$D22))," - ")</f>
        <v/>
      </c>
      <c r="I22" s="23" t="str">
        <f>IFERROR(IF($C22="","",VLOOKUP($C22,food_table,6,FALSE)*IF($D22="",1,$D22))," - ")</f>
        <v/>
      </c>
      <c r="J22" s="23" t="str">
        <f>IFERROR(IF($C22="","",VLOOKUP($C22,food_table,7,FALSE)*IF($D22="",1,$D22))," - ")</f>
        <v/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20.25" customHeight="1">
      <c r="A23" s="26"/>
      <c r="B23" s="20"/>
      <c r="C23" s="21"/>
      <c r="D23" s="22"/>
      <c r="E23" s="23" t="str">
        <f>IFERROR(IF($C23="","",VLOOKUP($C23,food_table,2,FALSE))," - ")</f>
        <v/>
      </c>
      <c r="F23" s="23" t="str">
        <f>IFERROR(IF($C23="","",VLOOKUP($C23,food_table,3,FALSE)*IF($D23="",1,$D23))," - ")</f>
        <v/>
      </c>
      <c r="G23" s="23" t="str">
        <f>IFERROR(IF($C23="","",VLOOKUP($C23,food_table,4,FALSE)*IF($D23="",1,$D23))," - ")</f>
        <v/>
      </c>
      <c r="H23" s="23" t="str">
        <f>IFERROR(IF($C23="","",VLOOKUP($C23,food_table,5,FALSE)*IF($D23="",1,$D23))," - ")</f>
        <v/>
      </c>
      <c r="I23" s="23" t="str">
        <f>IFERROR(IF($C23="","",VLOOKUP($C23,food_table,6,FALSE)*IF($D23="",1,$D23))," - ")</f>
        <v/>
      </c>
      <c r="J23" s="23" t="str">
        <f>IFERROR(IF($C23="","",VLOOKUP($C23,food_table,7,FALSE)*IF($D23="",1,$D23))," - ")</f>
        <v/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20.25" customHeight="1">
      <c r="A24" s="26"/>
      <c r="B24" s="20"/>
      <c r="C24" s="21"/>
      <c r="D24" s="22"/>
      <c r="E24" s="23" t="str">
        <f>IFERROR(IF($C24="","",VLOOKUP($C24,food_table,2,FALSE))," - ")</f>
        <v/>
      </c>
      <c r="F24" s="23" t="str">
        <f>IFERROR(IF($C24="","",VLOOKUP($C24,food_table,3,FALSE)*IF($D24="",1,$D24))," - ")</f>
        <v/>
      </c>
      <c r="G24" s="23" t="str">
        <f>IFERROR(IF($C24="","",VLOOKUP($C24,food_table,4,FALSE)*IF($D24="",1,$D24))," - ")</f>
        <v/>
      </c>
      <c r="H24" s="23" t="str">
        <f>IFERROR(IF($C24="","",VLOOKUP($C24,food_table,5,FALSE)*IF($D24="",1,$D24))," - ")</f>
        <v/>
      </c>
      <c r="I24" s="23" t="str">
        <f>IFERROR(IF($C24="","",VLOOKUP($C24,food_table,6,FALSE)*IF($D24="",1,$D24))," - ")</f>
        <v/>
      </c>
      <c r="J24" s="23" t="str">
        <f>IFERROR(IF($C24="","",VLOOKUP($C24,food_table,7,FALSE)*IF($D24="",1,$D24))," - ")</f>
        <v/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20.25" customHeight="1">
      <c r="A25" s="29"/>
      <c r="B25" s="20"/>
      <c r="C25" s="21"/>
      <c r="D25" s="22"/>
      <c r="E25" s="23" t="str">
        <f>IFERROR(IF($C25="","",VLOOKUP($C25,food_table,2,FALSE))," - ")</f>
        <v/>
      </c>
      <c r="F25" s="23" t="str">
        <f>IFERROR(IF($C25="","",VLOOKUP($C25,food_table,3,FALSE)*IF($D25="",1,$D25))," - ")</f>
        <v/>
      </c>
      <c r="G25" s="23" t="str">
        <f>IFERROR(IF($C25="","",VLOOKUP($C25,food_table,4,FALSE)*IF($D25="",1,$D25))," - ")</f>
        <v/>
      </c>
      <c r="H25" s="23" t="str">
        <f>IFERROR(IF($C25="","",VLOOKUP($C25,food_table,5,FALSE)*IF($D25="",1,$D25))," - ")</f>
        <v/>
      </c>
      <c r="I25" s="23" t="str">
        <f>IFERROR(IF($C25="","",VLOOKUP($C25,food_table,6,FALSE)*IF($D25="",1,$D25))," - ")</f>
        <v/>
      </c>
      <c r="J25" s="23" t="str">
        <f>IFERROR(IF($C25="","",VLOOKUP($C25,food_table,7,FALSE)*IF($D25="",1,$D25))," - ")</f>
        <v/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20.25" customHeight="1">
      <c r="A26" s="36"/>
      <c r="B26" s="31"/>
      <c r="C26" s="17"/>
      <c r="D26" s="37"/>
      <c r="E26" s="38" t="str">
        <f>"DAILY TOTALS"&amp;IF(J26="",""," (Calories Remaining: "&amp;ROUND($J$2-J26,0)&amp;")")</f>
        <v>DAILY TOTALS</v>
      </c>
      <c r="F26" s="33" t="str">
        <f t="shared" ref="F26:J26" si="2">IF(SUM(F17:F25)=0,"",SUM(F17:F25))</f>
        <v/>
      </c>
      <c r="G26" s="33" t="str">
        <f t="shared" si="2"/>
        <v/>
      </c>
      <c r="H26" s="33" t="str">
        <f t="shared" si="2"/>
        <v/>
      </c>
      <c r="I26" s="33" t="str">
        <f t="shared" si="2"/>
        <v/>
      </c>
      <c r="J26" s="33" t="str">
        <f t="shared" si="2"/>
        <v/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ht="14.25" customHeight="1">
      <c r="A27" s="17"/>
      <c r="B27" s="39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14.25" customHeight="1">
      <c r="A28" s="14"/>
      <c r="B28" s="15" t="s">
        <v>2</v>
      </c>
      <c r="C28" s="15" t="s">
        <v>3</v>
      </c>
      <c r="D28" s="16" t="s">
        <v>4</v>
      </c>
      <c r="E28" s="16" t="s">
        <v>5</v>
      </c>
      <c r="F28" s="16" t="s">
        <v>21</v>
      </c>
      <c r="G28" s="16" t="s">
        <v>22</v>
      </c>
      <c r="H28" s="16" t="s">
        <v>23</v>
      </c>
      <c r="I28" s="16" t="s">
        <v>24</v>
      </c>
      <c r="J28" s="15" t="s">
        <v>10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20.25" customHeight="1">
      <c r="A29" s="34">
        <f>A17+1</f>
        <v>45588</v>
      </c>
      <c r="B29" s="20"/>
      <c r="C29" s="21"/>
      <c r="D29" s="40"/>
      <c r="E29" s="23" t="str">
        <f>IFERROR(IF($C29="","",VLOOKUP($C29,food_table,2,FALSE))," - ")</f>
        <v/>
      </c>
      <c r="F29" s="23" t="str">
        <f>IFERROR(IF($C29="","",VLOOKUP($C29,food_table,3,FALSE)*IF($D29="",1,$D29))," - ")</f>
        <v/>
      </c>
      <c r="G29" s="23" t="str">
        <f>IFERROR(IF($C29="","",VLOOKUP($C29,food_table,4,FALSE)*IF($D29="",1,$D29))," - ")</f>
        <v/>
      </c>
      <c r="H29" s="23" t="str">
        <f>IFERROR(IF($C29="","",VLOOKUP($C29,food_table,5,FALSE)*IF($D29="",1,$D29))," - ")</f>
        <v/>
      </c>
      <c r="I29" s="23" t="str">
        <f>IFERROR(IF($C29="","",VLOOKUP($C29,food_table,6,FALSE)*IF($D29="",1,$D29))," - ")</f>
        <v/>
      </c>
      <c r="J29" s="23" t="str">
        <f>IFERROR(IF($C29="","",VLOOKUP($C29,food_table,7,FALSE)*IF($D29="",1,$D29))," - ")</f>
        <v/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20.25" customHeight="1">
      <c r="A30" s="26"/>
      <c r="B30" s="20"/>
      <c r="C30" s="21"/>
      <c r="D30" s="40"/>
      <c r="E30" s="23" t="str">
        <f>IFERROR(IF($C30="","",VLOOKUP($C30,food_table,2,FALSE))," - ")</f>
        <v/>
      </c>
      <c r="F30" s="23" t="str">
        <f>IFERROR(IF($C30="","",VLOOKUP($C30,food_table,3,FALSE)*IF($D30="",1,$D30))," - ")</f>
        <v/>
      </c>
      <c r="G30" s="23" t="str">
        <f>IFERROR(IF($C30="","",VLOOKUP($C30,food_table,4,FALSE)*IF($D30="",1,$D30))," - ")</f>
        <v/>
      </c>
      <c r="H30" s="23" t="str">
        <f>IFERROR(IF($C30="","",VLOOKUP($C30,food_table,5,FALSE)*IF($D30="",1,$D30))," - ")</f>
        <v/>
      </c>
      <c r="I30" s="23" t="str">
        <f>IFERROR(IF($C30="","",VLOOKUP($C30,food_table,6,FALSE)*IF($D30="",1,$D30))," - ")</f>
        <v/>
      </c>
      <c r="J30" s="23" t="str">
        <f>IFERROR(IF($C30="","",VLOOKUP($C30,food_table,7,FALSE)*IF($D30="",1,$D30))," - ")</f>
        <v/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20.25" customHeight="1">
      <c r="A31" s="26"/>
      <c r="B31" s="20"/>
      <c r="C31" s="21"/>
      <c r="D31" s="40"/>
      <c r="E31" s="23" t="str">
        <f>IFERROR(IF($C31="","",VLOOKUP($C31,food_table,2,FALSE))," - ")</f>
        <v/>
      </c>
      <c r="F31" s="23" t="str">
        <f>IFERROR(IF($C31="","",VLOOKUP($C31,food_table,3,FALSE)*IF($D31="",1,$D31))," - ")</f>
        <v/>
      </c>
      <c r="G31" s="23" t="str">
        <f>IFERROR(IF($C31="","",VLOOKUP($C31,food_table,4,FALSE)*IF($D31="",1,$D31))," - ")</f>
        <v/>
      </c>
      <c r="H31" s="23" t="str">
        <f>IFERROR(IF($C31="","",VLOOKUP($C31,food_table,5,FALSE)*IF($D31="",1,$D31))," - ")</f>
        <v/>
      </c>
      <c r="I31" s="23" t="str">
        <f>IFERROR(IF($C31="","",VLOOKUP($C31,food_table,6,FALSE)*IF($D31="",1,$D31))," - ")</f>
        <v/>
      </c>
      <c r="J31" s="23" t="str">
        <f>IFERROR(IF($C31="","",VLOOKUP($C31,food_table,7,FALSE)*IF($D31="",1,$D31))," - ")</f>
        <v/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20.25" customHeight="1">
      <c r="A32" s="26"/>
      <c r="B32" s="20"/>
      <c r="C32" s="21"/>
      <c r="D32" s="40"/>
      <c r="E32" s="23" t="str">
        <f>IFERROR(IF($C32="","",VLOOKUP($C32,food_table,2,FALSE))," - ")</f>
        <v/>
      </c>
      <c r="F32" s="23" t="str">
        <f>IFERROR(IF($C32="","",VLOOKUP($C32,food_table,3,FALSE)*IF($D32="",1,$D32))," - ")</f>
        <v/>
      </c>
      <c r="G32" s="23" t="str">
        <f>IFERROR(IF($C32="","",VLOOKUP($C32,food_table,4,FALSE)*IF($D32="",1,$D32))," - ")</f>
        <v/>
      </c>
      <c r="H32" s="23" t="str">
        <f>IFERROR(IF($C32="","",VLOOKUP($C32,food_table,5,FALSE)*IF($D32="",1,$D32))," - ")</f>
        <v/>
      </c>
      <c r="I32" s="23" t="str">
        <f>IFERROR(IF($C32="","",VLOOKUP($C32,food_table,6,FALSE)*IF($D32="",1,$D32))," - ")</f>
        <v/>
      </c>
      <c r="J32" s="23" t="str">
        <f>IFERROR(IF($C32="","",VLOOKUP($C32,food_table,7,FALSE)*IF($D32="",1,$D32))," - ")</f>
        <v/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20.25" customHeight="1">
      <c r="A33" s="26"/>
      <c r="B33" s="20"/>
      <c r="C33" s="21"/>
      <c r="D33" s="40"/>
      <c r="E33" s="23" t="str">
        <f>IFERROR(IF($C33="","",VLOOKUP($C33,food_table,2,FALSE))," - ")</f>
        <v/>
      </c>
      <c r="F33" s="23" t="str">
        <f>IFERROR(IF($C33="","",VLOOKUP($C33,food_table,3,FALSE)*IF($D33="",1,$D33))," - ")</f>
        <v/>
      </c>
      <c r="G33" s="23" t="str">
        <f>IFERROR(IF($C33="","",VLOOKUP($C33,food_table,4,FALSE)*IF($D33="",1,$D33))," - ")</f>
        <v/>
      </c>
      <c r="H33" s="23" t="str">
        <f>IFERROR(IF($C33="","",VLOOKUP($C33,food_table,5,FALSE)*IF($D33="",1,$D33))," - ")</f>
        <v/>
      </c>
      <c r="I33" s="23" t="str">
        <f>IFERROR(IF($C33="","",VLOOKUP($C33,food_table,6,FALSE)*IF($D33="",1,$D33))," - ")</f>
        <v/>
      </c>
      <c r="J33" s="23" t="str">
        <f>IFERROR(IF($C33="","",VLOOKUP($C33,food_table,7,FALSE)*IF($D33="",1,$D33))," - ")</f>
        <v/>
      </c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20.25" customHeight="1">
      <c r="A34" s="26"/>
      <c r="B34" s="20"/>
      <c r="C34" s="21"/>
      <c r="D34" s="40"/>
      <c r="E34" s="23" t="str">
        <f>IFERROR(IF($C34="","",VLOOKUP($C34,food_table,2,FALSE))," - ")</f>
        <v/>
      </c>
      <c r="F34" s="23" t="str">
        <f>IFERROR(IF($C34="","",VLOOKUP($C34,food_table,3,FALSE)*IF($D34="",1,$D34))," - ")</f>
        <v/>
      </c>
      <c r="G34" s="23" t="str">
        <f>IFERROR(IF($C34="","",VLOOKUP($C34,food_table,4,FALSE)*IF($D34="",1,$D34))," - ")</f>
        <v/>
      </c>
      <c r="H34" s="23" t="str">
        <f>IFERROR(IF($C34="","",VLOOKUP($C34,food_table,5,FALSE)*IF($D34="",1,$D34))," - ")</f>
        <v/>
      </c>
      <c r="I34" s="23" t="str">
        <f>IFERROR(IF($C34="","",VLOOKUP($C34,food_table,6,FALSE)*IF($D34="",1,$D34))," - ")</f>
        <v/>
      </c>
      <c r="J34" s="23" t="str">
        <f>IFERROR(IF($C34="","",VLOOKUP($C34,food_table,7,FALSE)*IF($D34="",1,$D34))," - ")</f>
        <v/>
      </c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20.25" customHeight="1">
      <c r="A35" s="26"/>
      <c r="B35" s="20"/>
      <c r="C35" s="21"/>
      <c r="D35" s="40"/>
      <c r="E35" s="23" t="str">
        <f>IFERROR(IF($C35="","",VLOOKUP($C35,food_table,2,FALSE))," - ")</f>
        <v/>
      </c>
      <c r="F35" s="23" t="str">
        <f>IFERROR(IF($C35="","",VLOOKUP($C35,food_table,3,FALSE)*IF($D35="",1,$D35))," - ")</f>
        <v/>
      </c>
      <c r="G35" s="23" t="str">
        <f>IFERROR(IF($C35="","",VLOOKUP($C35,food_table,4,FALSE)*IF($D35="",1,$D35))," - ")</f>
        <v/>
      </c>
      <c r="H35" s="23" t="str">
        <f>IFERROR(IF($C35="","",VLOOKUP($C35,food_table,5,FALSE)*IF($D35="",1,$D35))," - ")</f>
        <v/>
      </c>
      <c r="I35" s="23" t="str">
        <f>IFERROR(IF($C35="","",VLOOKUP($C35,food_table,6,FALSE)*IF($D35="",1,$D35))," - ")</f>
        <v/>
      </c>
      <c r="J35" s="23" t="str">
        <f>IFERROR(IF($C35="","",VLOOKUP($C35,food_table,7,FALSE)*IF($D35="",1,$D35))," - ")</f>
        <v/>
      </c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20.25" customHeight="1">
      <c r="A36" s="26"/>
      <c r="B36" s="20"/>
      <c r="C36" s="21"/>
      <c r="D36" s="40"/>
      <c r="E36" s="23" t="str">
        <f>IFERROR(IF($C36="","",VLOOKUP($C36,food_table,2,FALSE))," - ")</f>
        <v/>
      </c>
      <c r="F36" s="23" t="str">
        <f>IFERROR(IF($C36="","",VLOOKUP($C36,food_table,3,FALSE)*IF($D36="",1,$D36))," - ")</f>
        <v/>
      </c>
      <c r="G36" s="23" t="str">
        <f>IFERROR(IF($C36="","",VLOOKUP($C36,food_table,4,FALSE)*IF($D36="",1,$D36))," - ")</f>
        <v/>
      </c>
      <c r="H36" s="23" t="str">
        <f>IFERROR(IF($C36="","",VLOOKUP($C36,food_table,5,FALSE)*IF($D36="",1,$D36))," - ")</f>
        <v/>
      </c>
      <c r="I36" s="23" t="str">
        <f>IFERROR(IF($C36="","",VLOOKUP($C36,food_table,6,FALSE)*IF($D36="",1,$D36))," - ")</f>
        <v/>
      </c>
      <c r="J36" s="23" t="str">
        <f>IFERROR(IF($C36="","",VLOOKUP($C36,food_table,7,FALSE)*IF($D36="",1,$D36))," - ")</f>
        <v/>
      </c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0.25" customHeight="1">
      <c r="A37" s="29"/>
      <c r="B37" s="20"/>
      <c r="C37" s="21"/>
      <c r="D37" s="40"/>
      <c r="E37" s="23" t="str">
        <f>IFERROR(IF($C37="","",VLOOKUP($C37,food_table,2,FALSE))," - ")</f>
        <v/>
      </c>
      <c r="F37" s="23" t="str">
        <f>IFERROR(IF($C37="","",VLOOKUP($C37,food_table,3,FALSE)*IF($D37="",1,$D37))," - ")</f>
        <v/>
      </c>
      <c r="G37" s="23" t="str">
        <f>IFERROR(IF($C37="","",VLOOKUP($C37,food_table,4,FALSE)*IF($D37="",1,$D37))," - ")</f>
        <v/>
      </c>
      <c r="H37" s="23" t="str">
        <f>IFERROR(IF($C37="","",VLOOKUP($C37,food_table,5,FALSE)*IF($D37="",1,$D37))," - ")</f>
        <v/>
      </c>
      <c r="I37" s="23" t="str">
        <f>IFERROR(IF($C37="","",VLOOKUP($C37,food_table,6,FALSE)*IF($D37="",1,$D37))," - ")</f>
        <v/>
      </c>
      <c r="J37" s="23" t="str">
        <f>IFERROR(IF($C37="","",VLOOKUP($C37,food_table,7,FALSE)*IF($D37="",1,$D37))," - ")</f>
        <v/>
      </c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20.25" customHeight="1">
      <c r="A38" s="36"/>
      <c r="B38" s="31"/>
      <c r="C38" s="17"/>
      <c r="D38" s="37"/>
      <c r="E38" s="38" t="str">
        <f>"DAILY TOTALS"&amp;IF(J38="",""," (Calories Remaining: "&amp;ROUND($J$2-J38,0)&amp;")")</f>
        <v>DAILY TOTALS</v>
      </c>
      <c r="F38" s="33" t="str">
        <f t="shared" ref="F38:J38" si="3">IF(SUM(F29:F37)=0,"",SUM(F29:F37))</f>
        <v/>
      </c>
      <c r="G38" s="33" t="str">
        <f t="shared" si="3"/>
        <v/>
      </c>
      <c r="H38" s="33" t="str">
        <f t="shared" si="3"/>
        <v/>
      </c>
      <c r="I38" s="33" t="str">
        <f t="shared" si="3"/>
        <v/>
      </c>
      <c r="J38" s="33" t="str">
        <f t="shared" si="3"/>
        <v/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ht="14.25" customHeight="1">
      <c r="A39" s="17"/>
      <c r="B39" s="39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14.25" customHeight="1">
      <c r="A40" s="14"/>
      <c r="B40" s="15" t="s">
        <v>2</v>
      </c>
      <c r="C40" s="15" t="s">
        <v>3</v>
      </c>
      <c r="D40" s="16" t="s">
        <v>4</v>
      </c>
      <c r="E40" s="16" t="s">
        <v>5</v>
      </c>
      <c r="F40" s="16" t="s">
        <v>6</v>
      </c>
      <c r="G40" s="16" t="s">
        <v>7</v>
      </c>
      <c r="H40" s="16" t="s">
        <v>8</v>
      </c>
      <c r="I40" s="16" t="s">
        <v>9</v>
      </c>
      <c r="J40" s="15" t="s">
        <v>10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20.25" customHeight="1">
      <c r="A41" s="34">
        <f>A29+1</f>
        <v>45589</v>
      </c>
      <c r="B41" s="20"/>
      <c r="C41" s="21"/>
      <c r="D41" s="22"/>
      <c r="E41" s="23" t="str">
        <f>IFERROR(IF($C41="","",VLOOKUP($C41,food_table,2,FALSE))," - ")</f>
        <v/>
      </c>
      <c r="F41" s="23" t="str">
        <f>IFERROR(IF($C41="","",VLOOKUP($C41,food_table,3,FALSE)*IF($D41="",1,$D41))," - ")</f>
        <v/>
      </c>
      <c r="G41" s="23" t="str">
        <f>IFERROR(IF($C41="","",VLOOKUP($C41,food_table,4,FALSE)*IF($D41="",1,$D41))," - ")</f>
        <v/>
      </c>
      <c r="H41" s="23" t="str">
        <f>IFERROR(IF($C41="","",VLOOKUP($C41,food_table,5,FALSE)*IF($D41="",1,$D41))," - ")</f>
        <v/>
      </c>
      <c r="I41" s="23" t="str">
        <f>IFERROR(IF($C41="","",VLOOKUP($C41,food_table,6,FALSE)*IF($D41="",1,$D41))," - ")</f>
        <v/>
      </c>
      <c r="J41" s="23" t="str">
        <f>IFERROR(IF($C41="","",VLOOKUP($C41,food_table,7,FALSE)*IF($D41="",1,$D41))," - ")</f>
        <v/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0.25" customHeight="1">
      <c r="A42" s="26"/>
      <c r="B42" s="20"/>
      <c r="C42" s="21"/>
      <c r="D42" s="22"/>
      <c r="E42" s="23" t="str">
        <f>IFERROR(IF($C42="","",VLOOKUP($C42,food_table,2,FALSE))," - ")</f>
        <v/>
      </c>
      <c r="F42" s="23" t="str">
        <f>IFERROR(IF($C42="","",VLOOKUP($C42,food_table,3,FALSE)*IF($D42="",1,$D42))," - ")</f>
        <v/>
      </c>
      <c r="G42" s="23" t="str">
        <f>IFERROR(IF($C42="","",VLOOKUP($C42,food_table,4,FALSE)*IF($D42="",1,$D42))," - ")</f>
        <v/>
      </c>
      <c r="H42" s="23" t="str">
        <f>IFERROR(IF($C42="","",VLOOKUP($C42,food_table,5,FALSE)*IF($D42="",1,$D42))," - ")</f>
        <v/>
      </c>
      <c r="I42" s="23" t="str">
        <f>IFERROR(IF($C42="","",VLOOKUP($C42,food_table,6,FALSE)*IF($D42="",1,$D42))," - ")</f>
        <v/>
      </c>
      <c r="J42" s="23" t="str">
        <f>IFERROR(IF($C42="","",VLOOKUP($C42,food_table,7,FALSE)*IF($D42="",1,$D42))," - ")</f>
        <v/>
      </c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0.25" customHeight="1">
      <c r="A43" s="26"/>
      <c r="B43" s="20"/>
      <c r="C43" s="21"/>
      <c r="D43" s="22"/>
      <c r="E43" s="23" t="str">
        <f>IFERROR(IF($C43="","",VLOOKUP($C43,food_table,2,FALSE))," - ")</f>
        <v/>
      </c>
      <c r="F43" s="23" t="str">
        <f>IFERROR(IF($C43="","",VLOOKUP($C43,food_table,3,FALSE)*IF($D43="",1,$D43))," - ")</f>
        <v/>
      </c>
      <c r="G43" s="23" t="str">
        <f>IFERROR(IF($C43="","",VLOOKUP($C43,food_table,4,FALSE)*IF($D43="",1,$D43))," - ")</f>
        <v/>
      </c>
      <c r="H43" s="23" t="str">
        <f>IFERROR(IF($C43="","",VLOOKUP($C43,food_table,5,FALSE)*IF($D43="",1,$D43))," - ")</f>
        <v/>
      </c>
      <c r="I43" s="23" t="str">
        <f>IFERROR(IF($C43="","",VLOOKUP($C43,food_table,6,FALSE)*IF($D43="",1,$D43))," - ")</f>
        <v/>
      </c>
      <c r="J43" s="23" t="str">
        <f>IFERROR(IF($C43="","",VLOOKUP($C43,food_table,7,FALSE)*IF($D43="",1,$D43))," - ")</f>
        <v/>
      </c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0.25" customHeight="1">
      <c r="A44" s="26"/>
      <c r="B44" s="20"/>
      <c r="C44" s="21"/>
      <c r="D44" s="22"/>
      <c r="E44" s="23" t="str">
        <f>IFERROR(IF($C44="","",VLOOKUP($C44,food_table,2,FALSE))," - ")</f>
        <v/>
      </c>
      <c r="F44" s="23" t="str">
        <f>IFERROR(IF($C44="","",VLOOKUP($C44,food_table,3,FALSE)*IF($D44="",1,$D44))," - ")</f>
        <v/>
      </c>
      <c r="G44" s="23" t="str">
        <f>IFERROR(IF($C44="","",VLOOKUP($C44,food_table,4,FALSE)*IF($D44="",1,$D44))," - ")</f>
        <v/>
      </c>
      <c r="H44" s="23" t="str">
        <f>IFERROR(IF($C44="","",VLOOKUP($C44,food_table,5,FALSE)*IF($D44="",1,$D44))," - ")</f>
        <v/>
      </c>
      <c r="I44" s="23" t="str">
        <f>IFERROR(IF($C44="","",VLOOKUP($C44,food_table,6,FALSE)*IF($D44="",1,$D44))," - ")</f>
        <v/>
      </c>
      <c r="J44" s="23" t="str">
        <f>IFERROR(IF($C44="","",VLOOKUP($C44,food_table,7,FALSE)*IF($D44="",1,$D44))," - ")</f>
        <v/>
      </c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20.25" customHeight="1">
      <c r="A45" s="26"/>
      <c r="B45" s="20"/>
      <c r="C45" s="21"/>
      <c r="D45" s="22"/>
      <c r="E45" s="23" t="str">
        <f>IFERROR(IF($C45="","",VLOOKUP($C45,food_table,2,FALSE))," - ")</f>
        <v/>
      </c>
      <c r="F45" s="23" t="str">
        <f>IFERROR(IF($C45="","",VLOOKUP($C45,food_table,3,FALSE)*IF($D45="",1,$D45))," - ")</f>
        <v/>
      </c>
      <c r="G45" s="23" t="str">
        <f>IFERROR(IF($C45="","",VLOOKUP($C45,food_table,4,FALSE)*IF($D45="",1,$D45))," - ")</f>
        <v/>
      </c>
      <c r="H45" s="23" t="str">
        <f>IFERROR(IF($C45="","",VLOOKUP($C45,food_table,5,FALSE)*IF($D45="",1,$D45))," - ")</f>
        <v/>
      </c>
      <c r="I45" s="23" t="str">
        <f>IFERROR(IF($C45="","",VLOOKUP($C45,food_table,6,FALSE)*IF($D45="",1,$D45))," - ")</f>
        <v/>
      </c>
      <c r="J45" s="23" t="str">
        <f>IFERROR(IF($C45="","",VLOOKUP($C45,food_table,7,FALSE)*IF($D45="",1,$D45))," - ")</f>
        <v/>
      </c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20.25" customHeight="1">
      <c r="A46" s="26"/>
      <c r="B46" s="20"/>
      <c r="C46" s="21"/>
      <c r="D46" s="22"/>
      <c r="E46" s="23" t="str">
        <f>IFERROR(IF($C46="","",VLOOKUP($C46,food_table,2,FALSE))," - ")</f>
        <v/>
      </c>
      <c r="F46" s="23" t="str">
        <f>IFERROR(IF($C46="","",VLOOKUP($C46,food_table,3,FALSE)*IF($D46="",1,$D46))," - ")</f>
        <v/>
      </c>
      <c r="G46" s="23" t="str">
        <f>IFERROR(IF($C46="","",VLOOKUP($C46,food_table,4,FALSE)*IF($D46="",1,$D46))," - ")</f>
        <v/>
      </c>
      <c r="H46" s="23" t="str">
        <f>IFERROR(IF($C46="","",VLOOKUP($C46,food_table,5,FALSE)*IF($D46="",1,$D46))," - ")</f>
        <v/>
      </c>
      <c r="I46" s="23" t="str">
        <f>IFERROR(IF($C46="","",VLOOKUP($C46,food_table,6,FALSE)*IF($D46="",1,$D46))," - ")</f>
        <v/>
      </c>
      <c r="J46" s="23" t="str">
        <f>IFERROR(IF($C46="","",VLOOKUP($C46,food_table,7,FALSE)*IF($D46="",1,$D46))," - ")</f>
        <v/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ht="20.25" customHeight="1">
      <c r="A47" s="26"/>
      <c r="B47" s="20"/>
      <c r="C47" s="21"/>
      <c r="D47" s="22"/>
      <c r="E47" s="23" t="str">
        <f>IFERROR(IF($C47="","",VLOOKUP($C47,food_table,2,FALSE))," - ")</f>
        <v/>
      </c>
      <c r="F47" s="23" t="str">
        <f>IFERROR(IF($C47="","",VLOOKUP($C47,food_table,3,FALSE)*IF($D47="",1,$D47))," - ")</f>
        <v/>
      </c>
      <c r="G47" s="23" t="str">
        <f>IFERROR(IF($C47="","",VLOOKUP($C47,food_table,4,FALSE)*IF($D47="",1,$D47))," - ")</f>
        <v/>
      </c>
      <c r="H47" s="23" t="str">
        <f>IFERROR(IF($C47="","",VLOOKUP($C47,food_table,5,FALSE)*IF($D47="",1,$D47))," - ")</f>
        <v/>
      </c>
      <c r="I47" s="23" t="str">
        <f>IFERROR(IF($C47="","",VLOOKUP($C47,food_table,6,FALSE)*IF($D47="",1,$D47))," - ")</f>
        <v/>
      </c>
      <c r="J47" s="23" t="str">
        <f>IFERROR(IF($C47="","",VLOOKUP($C47,food_table,7,FALSE)*IF($D47="",1,$D47))," - ")</f>
        <v/>
      </c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ht="20.25" customHeight="1">
      <c r="A48" s="26"/>
      <c r="B48" s="20"/>
      <c r="C48" s="21"/>
      <c r="D48" s="22"/>
      <c r="E48" s="23" t="str">
        <f>IFERROR(IF($C48="","",VLOOKUP($C48,food_table,2,FALSE))," - ")</f>
        <v/>
      </c>
      <c r="F48" s="23" t="str">
        <f>IFERROR(IF($C48="","",VLOOKUP($C48,food_table,3,FALSE)*IF($D48="",1,$D48))," - ")</f>
        <v/>
      </c>
      <c r="G48" s="23" t="str">
        <f>IFERROR(IF($C48="","",VLOOKUP($C48,food_table,4,FALSE)*IF($D48="",1,$D48))," - ")</f>
        <v/>
      </c>
      <c r="H48" s="23" t="str">
        <f>IFERROR(IF($C48="","",VLOOKUP($C48,food_table,5,FALSE)*IF($D48="",1,$D48))," - ")</f>
        <v/>
      </c>
      <c r="I48" s="23" t="str">
        <f>IFERROR(IF($C48="","",VLOOKUP($C48,food_table,6,FALSE)*IF($D48="",1,$D48))," - ")</f>
        <v/>
      </c>
      <c r="J48" s="23" t="str">
        <f>IFERROR(IF($C48="","",VLOOKUP($C48,food_table,7,FALSE)*IF($D48="",1,$D48))," - ")</f>
        <v/>
      </c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ht="20.25" customHeight="1">
      <c r="A49" s="29"/>
      <c r="B49" s="20"/>
      <c r="C49" s="21"/>
      <c r="D49" s="22"/>
      <c r="E49" s="23" t="str">
        <f>IFERROR(IF($C49="","",VLOOKUP($C49,food_table,2,FALSE))," - ")</f>
        <v/>
      </c>
      <c r="F49" s="23" t="str">
        <f>IFERROR(IF($C49="","",VLOOKUP($C49,food_table,3,FALSE)*IF($D49="",1,$D49))," - ")</f>
        <v/>
      </c>
      <c r="G49" s="23" t="str">
        <f>IFERROR(IF($C49="","",VLOOKUP($C49,food_table,4,FALSE)*IF($D49="",1,$D49))," - ")</f>
        <v/>
      </c>
      <c r="H49" s="23" t="str">
        <f>IFERROR(IF($C49="","",VLOOKUP($C49,food_table,5,FALSE)*IF($D49="",1,$D49))," - ")</f>
        <v/>
      </c>
      <c r="I49" s="23" t="str">
        <f>IFERROR(IF($C49="","",VLOOKUP($C49,food_table,6,FALSE)*IF($D49="",1,$D49))," - ")</f>
        <v/>
      </c>
      <c r="J49" s="23" t="str">
        <f>IFERROR(IF($C49="","",VLOOKUP($C49,food_table,7,FALSE)*IF($D49="",1,$D49))," - ")</f>
        <v/>
      </c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ht="20.25" customHeight="1">
      <c r="A50" s="36"/>
      <c r="B50" s="31"/>
      <c r="C50" s="17"/>
      <c r="D50" s="37"/>
      <c r="E50" s="38" t="str">
        <f>"DAILY TOTALS"&amp;IF(J50="",""," (Calories Remaining: "&amp;ROUND($J$2-J50,0)&amp;")")</f>
        <v>DAILY TOTALS</v>
      </c>
      <c r="F50" s="33" t="str">
        <f t="shared" ref="F50:J50" si="4">IF(SUM(F41:F49)=0,"",SUM(F41:F49))</f>
        <v/>
      </c>
      <c r="G50" s="33" t="str">
        <f t="shared" si="4"/>
        <v/>
      </c>
      <c r="H50" s="33" t="str">
        <f t="shared" si="4"/>
        <v/>
      </c>
      <c r="I50" s="33" t="str">
        <f t="shared" si="4"/>
        <v/>
      </c>
      <c r="J50" s="33" t="str">
        <f t="shared" si="4"/>
        <v/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ht="14.25" customHeight="1">
      <c r="A51" s="17"/>
      <c r="B51" s="39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ht="14.25" customHeight="1">
      <c r="A52" s="14"/>
      <c r="B52" s="15" t="s">
        <v>2</v>
      </c>
      <c r="C52" s="15" t="s">
        <v>3</v>
      </c>
      <c r="D52" s="16" t="s">
        <v>4</v>
      </c>
      <c r="E52" s="16" t="s">
        <v>5</v>
      </c>
      <c r="F52" s="16" t="s">
        <v>21</v>
      </c>
      <c r="G52" s="16" t="s">
        <v>22</v>
      </c>
      <c r="H52" s="16" t="s">
        <v>23</v>
      </c>
      <c r="I52" s="16" t="s">
        <v>24</v>
      </c>
      <c r="J52" s="15" t="s">
        <v>10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ht="20.25" customHeight="1">
      <c r="A53" s="34">
        <f>A41+1</f>
        <v>45590</v>
      </c>
      <c r="B53" s="20"/>
      <c r="C53" s="21"/>
      <c r="D53" s="22"/>
      <c r="E53" s="23" t="str">
        <f>IFERROR(IF($C53="","",VLOOKUP($C53,food_table,2,FALSE))," - ")</f>
        <v/>
      </c>
      <c r="F53" s="23" t="str">
        <f>IFERROR(IF($C53="","",VLOOKUP($C53,food_table,3,FALSE)*IF($D53="",1,$D53))," - ")</f>
        <v/>
      </c>
      <c r="G53" s="23" t="str">
        <f>IFERROR(IF($C53="","",VLOOKUP($C53,food_table,4,FALSE)*IF($D53="",1,$D53))," - ")</f>
        <v/>
      </c>
      <c r="H53" s="23" t="str">
        <f>IFERROR(IF($C53="","",VLOOKUP($C53,food_table,5,FALSE)*IF($D53="",1,$D53))," - ")</f>
        <v/>
      </c>
      <c r="I53" s="23" t="str">
        <f>IFERROR(IF($C53="","",VLOOKUP($C53,food_table,6,FALSE)*IF($D53="",1,$D53))," - ")</f>
        <v/>
      </c>
      <c r="J53" s="23" t="str">
        <f>IFERROR(IF($C53="","",VLOOKUP($C53,food_table,7,FALSE)*IF($D53="",1,$D53))," - ")</f>
        <v/>
      </c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ht="20.25" customHeight="1">
      <c r="A54" s="26"/>
      <c r="B54" s="20"/>
      <c r="C54" s="21"/>
      <c r="D54" s="22"/>
      <c r="E54" s="23" t="str">
        <f>IFERROR(IF($C54="","",VLOOKUP($C54,food_table,2,FALSE))," - ")</f>
        <v/>
      </c>
      <c r="F54" s="23" t="str">
        <f>IFERROR(IF($C54="","",VLOOKUP($C54,food_table,3,FALSE)*IF($D54="",1,$D54))," - ")</f>
        <v/>
      </c>
      <c r="G54" s="23" t="str">
        <f>IFERROR(IF($C54="","",VLOOKUP($C54,food_table,4,FALSE)*IF($D54="",1,$D54))," - ")</f>
        <v/>
      </c>
      <c r="H54" s="23" t="str">
        <f>IFERROR(IF($C54="","",VLOOKUP($C54,food_table,5,FALSE)*IF($D54="",1,$D54))," - ")</f>
        <v/>
      </c>
      <c r="I54" s="23" t="str">
        <f>IFERROR(IF($C54="","",VLOOKUP($C54,food_table,6,FALSE)*IF($D54="",1,$D54))," - ")</f>
        <v/>
      </c>
      <c r="J54" s="23" t="str">
        <f>IFERROR(IF($C54="","",VLOOKUP($C54,food_table,7,FALSE)*IF($D54="",1,$D54))," - ")</f>
        <v/>
      </c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ht="20.25" customHeight="1">
      <c r="A55" s="26"/>
      <c r="B55" s="20"/>
      <c r="C55" s="21"/>
      <c r="D55" s="22"/>
      <c r="E55" s="23" t="str">
        <f>IFERROR(IF($C55="","",VLOOKUP($C55,food_table,2,FALSE))," - ")</f>
        <v/>
      </c>
      <c r="F55" s="23" t="str">
        <f>IFERROR(IF($C55="","",VLOOKUP($C55,food_table,3,FALSE)*IF($D55="",1,$D55))," - ")</f>
        <v/>
      </c>
      <c r="G55" s="23" t="str">
        <f>IFERROR(IF($C55="","",VLOOKUP($C55,food_table,4,FALSE)*IF($D55="",1,$D55))," - ")</f>
        <v/>
      </c>
      <c r="H55" s="23" t="str">
        <f>IFERROR(IF($C55="","",VLOOKUP($C55,food_table,5,FALSE)*IF($D55="",1,$D55))," - ")</f>
        <v/>
      </c>
      <c r="I55" s="23" t="str">
        <f>IFERROR(IF($C55="","",VLOOKUP($C55,food_table,6,FALSE)*IF($D55="",1,$D55))," - ")</f>
        <v/>
      </c>
      <c r="J55" s="23" t="str">
        <f>IFERROR(IF($C55="","",VLOOKUP($C55,food_table,7,FALSE)*IF($D55="",1,$D55))," - ")</f>
        <v/>
      </c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20.25" customHeight="1">
      <c r="A56" s="26"/>
      <c r="B56" s="20"/>
      <c r="C56" s="21"/>
      <c r="D56" s="22"/>
      <c r="E56" s="23" t="str">
        <f>IFERROR(IF($C56="","",VLOOKUP($C56,food_table,2,FALSE))," - ")</f>
        <v/>
      </c>
      <c r="F56" s="23" t="str">
        <f>IFERROR(IF($C56="","",VLOOKUP($C56,food_table,3,FALSE)*IF($D56="",1,$D56))," - ")</f>
        <v/>
      </c>
      <c r="G56" s="23" t="str">
        <f>IFERROR(IF($C56="","",VLOOKUP($C56,food_table,4,FALSE)*IF($D56="",1,$D56))," - ")</f>
        <v/>
      </c>
      <c r="H56" s="23" t="str">
        <f>IFERROR(IF($C56="","",VLOOKUP($C56,food_table,5,FALSE)*IF($D56="",1,$D56))," - ")</f>
        <v/>
      </c>
      <c r="I56" s="23" t="str">
        <f>IFERROR(IF($C56="","",VLOOKUP($C56,food_table,6,FALSE)*IF($D56="",1,$D56))," - ")</f>
        <v/>
      </c>
      <c r="J56" s="23" t="str">
        <f>IFERROR(IF($C56="","",VLOOKUP($C56,food_table,7,FALSE)*IF($D56="",1,$D56))," - ")</f>
        <v/>
      </c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20.25" customHeight="1">
      <c r="A57" s="26"/>
      <c r="B57" s="20"/>
      <c r="C57" s="21"/>
      <c r="D57" s="22"/>
      <c r="E57" s="23" t="str">
        <f>IFERROR(IF($C57="","",VLOOKUP($C57,food_table,2,FALSE))," - ")</f>
        <v/>
      </c>
      <c r="F57" s="23" t="str">
        <f>IFERROR(IF($C57="","",VLOOKUP($C57,food_table,3,FALSE)*IF($D57="",1,$D57))," - ")</f>
        <v/>
      </c>
      <c r="G57" s="23" t="str">
        <f>IFERROR(IF($C57="","",VLOOKUP($C57,food_table,4,FALSE)*IF($D57="",1,$D57))," - ")</f>
        <v/>
      </c>
      <c r="H57" s="23" t="str">
        <f>IFERROR(IF($C57="","",VLOOKUP($C57,food_table,5,FALSE)*IF($D57="",1,$D57))," - ")</f>
        <v/>
      </c>
      <c r="I57" s="23" t="str">
        <f>IFERROR(IF($C57="","",VLOOKUP($C57,food_table,6,FALSE)*IF($D57="",1,$D57))," - ")</f>
        <v/>
      </c>
      <c r="J57" s="23" t="str">
        <f>IFERROR(IF($C57="","",VLOOKUP($C57,food_table,7,FALSE)*IF($D57="",1,$D57))," - ")</f>
        <v/>
      </c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20.25" customHeight="1">
      <c r="A58" s="26"/>
      <c r="B58" s="20"/>
      <c r="C58" s="21"/>
      <c r="D58" s="22"/>
      <c r="E58" s="23" t="str">
        <f>IFERROR(IF($C58="","",VLOOKUP($C58,food_table,2,FALSE))," - ")</f>
        <v/>
      </c>
      <c r="F58" s="23" t="str">
        <f>IFERROR(IF($C58="","",VLOOKUP($C58,food_table,3,FALSE)*IF($D58="",1,$D58))," - ")</f>
        <v/>
      </c>
      <c r="G58" s="23" t="str">
        <f>IFERROR(IF($C58="","",VLOOKUP($C58,food_table,4,FALSE)*IF($D58="",1,$D58))," - ")</f>
        <v/>
      </c>
      <c r="H58" s="23" t="str">
        <f>IFERROR(IF($C58="","",VLOOKUP($C58,food_table,5,FALSE)*IF($D58="",1,$D58))," - ")</f>
        <v/>
      </c>
      <c r="I58" s="23" t="str">
        <f>IFERROR(IF($C58="","",VLOOKUP($C58,food_table,6,FALSE)*IF($D58="",1,$D58))," - ")</f>
        <v/>
      </c>
      <c r="J58" s="23" t="str">
        <f>IFERROR(IF($C58="","",VLOOKUP($C58,food_table,7,FALSE)*IF($D58="",1,$D58))," - ")</f>
        <v/>
      </c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20.25" customHeight="1">
      <c r="A59" s="26"/>
      <c r="B59" s="20"/>
      <c r="C59" s="21"/>
      <c r="D59" s="22"/>
      <c r="E59" s="23" t="str">
        <f>IFERROR(IF($C59="","",VLOOKUP($C59,food_table,2,FALSE))," - ")</f>
        <v/>
      </c>
      <c r="F59" s="23" t="str">
        <f>IFERROR(IF($C59="","",VLOOKUP($C59,food_table,3,FALSE)*IF($D59="",1,$D59))," - ")</f>
        <v/>
      </c>
      <c r="G59" s="23" t="str">
        <f>IFERROR(IF($C59="","",VLOOKUP($C59,food_table,4,FALSE)*IF($D59="",1,$D59))," - ")</f>
        <v/>
      </c>
      <c r="H59" s="23" t="str">
        <f>IFERROR(IF($C59="","",VLOOKUP($C59,food_table,5,FALSE)*IF($D59="",1,$D59))," - ")</f>
        <v/>
      </c>
      <c r="I59" s="23" t="str">
        <f>IFERROR(IF($C59="","",VLOOKUP($C59,food_table,6,FALSE)*IF($D59="",1,$D59))," - ")</f>
        <v/>
      </c>
      <c r="J59" s="23" t="str">
        <f>IFERROR(IF($C59="","",VLOOKUP($C59,food_table,7,FALSE)*IF($D59="",1,$D59))," - ")</f>
        <v/>
      </c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20.25" customHeight="1">
      <c r="A60" s="26"/>
      <c r="B60" s="20"/>
      <c r="C60" s="21"/>
      <c r="D60" s="22"/>
      <c r="E60" s="23" t="str">
        <f>IFERROR(IF($C60="","",VLOOKUP($C60,food_table,2,FALSE))," - ")</f>
        <v/>
      </c>
      <c r="F60" s="23" t="str">
        <f>IFERROR(IF($C60="","",VLOOKUP($C60,food_table,3,FALSE)*IF($D60="",1,$D60))," - ")</f>
        <v/>
      </c>
      <c r="G60" s="23" t="str">
        <f>IFERROR(IF($C60="","",VLOOKUP($C60,food_table,4,FALSE)*IF($D60="",1,$D60))," - ")</f>
        <v/>
      </c>
      <c r="H60" s="23" t="str">
        <f>IFERROR(IF($C60="","",VLOOKUP($C60,food_table,5,FALSE)*IF($D60="",1,$D60))," - ")</f>
        <v/>
      </c>
      <c r="I60" s="23" t="str">
        <f>IFERROR(IF($C60="","",VLOOKUP($C60,food_table,6,FALSE)*IF($D60="",1,$D60))," - ")</f>
        <v/>
      </c>
      <c r="J60" s="23" t="str">
        <f>IFERROR(IF($C60="","",VLOOKUP($C60,food_table,7,FALSE)*IF($D60="",1,$D60))," - ")</f>
        <v/>
      </c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20.25" customHeight="1">
      <c r="A61" s="29"/>
      <c r="B61" s="20"/>
      <c r="C61" s="21"/>
      <c r="D61" s="22"/>
      <c r="E61" s="23" t="str">
        <f>IFERROR(IF($C61="","",VLOOKUP($C61,food_table,2,FALSE))," - ")</f>
        <v/>
      </c>
      <c r="F61" s="23" t="str">
        <f>IFERROR(IF($C61="","",VLOOKUP($C61,food_table,3,FALSE)*IF($D61="",1,$D61))," - ")</f>
        <v/>
      </c>
      <c r="G61" s="23" t="str">
        <f>IFERROR(IF($C61="","",VLOOKUP($C61,food_table,4,FALSE)*IF($D61="",1,$D61))," - ")</f>
        <v/>
      </c>
      <c r="H61" s="23" t="str">
        <f>IFERROR(IF($C61="","",VLOOKUP($C61,food_table,5,FALSE)*IF($D61="",1,$D61))," - ")</f>
        <v/>
      </c>
      <c r="I61" s="23" t="str">
        <f>IFERROR(IF($C61="","",VLOOKUP($C61,food_table,6,FALSE)*IF($D61="",1,$D61))," - ")</f>
        <v/>
      </c>
      <c r="J61" s="23" t="str">
        <f>IFERROR(IF($C61="","",VLOOKUP($C61,food_table,7,FALSE)*IF($D61="",1,$D61))," - ")</f>
        <v/>
      </c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20.25" customHeight="1">
      <c r="A62" s="36"/>
      <c r="B62" s="31"/>
      <c r="C62" s="17"/>
      <c r="D62" s="37"/>
      <c r="E62" s="38" t="str">
        <f>"DAILY TOTALS"&amp;IF(J62="",""," (Calories Remaining: "&amp;ROUND($J$2-J62,0)&amp;")")</f>
        <v>DAILY TOTALS</v>
      </c>
      <c r="F62" s="33" t="str">
        <f t="shared" ref="F62:J62" si="5">IF(SUM(F53:F61)=0,"",SUM(F53:F61))</f>
        <v/>
      </c>
      <c r="G62" s="33" t="str">
        <f t="shared" si="5"/>
        <v/>
      </c>
      <c r="H62" s="33" t="str">
        <f t="shared" si="5"/>
        <v/>
      </c>
      <c r="I62" s="33" t="str">
        <f t="shared" si="5"/>
        <v/>
      </c>
      <c r="J62" s="33" t="str">
        <f t="shared" si="5"/>
        <v/>
      </c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ht="14.25" customHeight="1">
      <c r="A63" s="17"/>
      <c r="B63" s="39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ht="14.25" customHeight="1">
      <c r="A64" s="14"/>
      <c r="B64" s="15" t="s">
        <v>2</v>
      </c>
      <c r="C64" s="15" t="s">
        <v>3</v>
      </c>
      <c r="D64" s="16" t="s">
        <v>4</v>
      </c>
      <c r="E64" s="16" t="s">
        <v>5</v>
      </c>
      <c r="F64" s="16" t="s">
        <v>21</v>
      </c>
      <c r="G64" s="16" t="s">
        <v>22</v>
      </c>
      <c r="H64" s="16" t="s">
        <v>23</v>
      </c>
      <c r="I64" s="16" t="s">
        <v>24</v>
      </c>
      <c r="J64" s="15" t="s">
        <v>10</v>
      </c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ht="20.25" customHeight="1">
      <c r="A65" s="34">
        <f>A53+1</f>
        <v>45591</v>
      </c>
      <c r="B65" s="20"/>
      <c r="C65" s="21"/>
      <c r="D65" s="22"/>
      <c r="E65" s="23" t="str">
        <f>IFERROR(IF($C65="","",VLOOKUP($C65,food_table,2,FALSE))," - ")</f>
        <v/>
      </c>
      <c r="F65" s="23" t="str">
        <f>IFERROR(IF($C65="","",VLOOKUP($C65,food_table,3,FALSE)*IF($D65="",1,$D65))," - ")</f>
        <v/>
      </c>
      <c r="G65" s="23" t="str">
        <f>IFERROR(IF($C65="","",VLOOKUP($C65,food_table,4,FALSE)*IF($D65="",1,$D65))," - ")</f>
        <v/>
      </c>
      <c r="H65" s="23" t="str">
        <f>IFERROR(IF($C65="","",VLOOKUP($C65,food_table,5,FALSE)*IF($D65="",1,$D65))," - ")</f>
        <v/>
      </c>
      <c r="I65" s="23" t="str">
        <f>IFERROR(IF($C65="","",VLOOKUP($C65,food_table,6,FALSE)*IF($D65="",1,$D65))," - ")</f>
        <v/>
      </c>
      <c r="J65" s="23" t="str">
        <f>IFERROR(IF($C65="","",VLOOKUP($C65,food_table,7,FALSE)*IF($D65="",1,$D65))," - ")</f>
        <v/>
      </c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ht="20.25" customHeight="1">
      <c r="A66" s="26"/>
      <c r="B66" s="20"/>
      <c r="C66" s="21"/>
      <c r="D66" s="22"/>
      <c r="E66" s="23" t="str">
        <f>IFERROR(IF($C66="","",VLOOKUP($C66,food_table,2,FALSE))," - ")</f>
        <v/>
      </c>
      <c r="F66" s="23" t="str">
        <f>IFERROR(IF($C66="","",VLOOKUP($C66,food_table,3,FALSE)*IF($D66="",1,$D66))," - ")</f>
        <v/>
      </c>
      <c r="G66" s="23" t="str">
        <f>IFERROR(IF($C66="","",VLOOKUP($C66,food_table,4,FALSE)*IF($D66="",1,$D66))," - ")</f>
        <v/>
      </c>
      <c r="H66" s="23" t="str">
        <f>IFERROR(IF($C66="","",VLOOKUP($C66,food_table,5,FALSE)*IF($D66="",1,$D66))," - ")</f>
        <v/>
      </c>
      <c r="I66" s="23" t="str">
        <f>IFERROR(IF($C66="","",VLOOKUP($C66,food_table,6,FALSE)*IF($D66="",1,$D66))," - ")</f>
        <v/>
      </c>
      <c r="J66" s="23" t="str">
        <f>IFERROR(IF($C66="","",VLOOKUP($C66,food_table,7,FALSE)*IF($D66="",1,$D66))," - ")</f>
        <v/>
      </c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ht="20.25" customHeight="1">
      <c r="A67" s="26"/>
      <c r="B67" s="20"/>
      <c r="C67" s="21"/>
      <c r="D67" s="22"/>
      <c r="E67" s="23" t="str">
        <f>IFERROR(IF($C67="","",VLOOKUP($C67,food_table,2,FALSE))," - ")</f>
        <v/>
      </c>
      <c r="F67" s="23" t="str">
        <f>IFERROR(IF($C67="","",VLOOKUP($C67,food_table,3,FALSE)*IF($D67="",1,$D67))," - ")</f>
        <v/>
      </c>
      <c r="G67" s="23" t="str">
        <f>IFERROR(IF($C67="","",VLOOKUP($C67,food_table,4,FALSE)*IF($D67="",1,$D67))," - ")</f>
        <v/>
      </c>
      <c r="H67" s="23" t="str">
        <f>IFERROR(IF($C67="","",VLOOKUP($C67,food_table,5,FALSE)*IF($D67="",1,$D67))," - ")</f>
        <v/>
      </c>
      <c r="I67" s="23" t="str">
        <f>IFERROR(IF($C67="","",VLOOKUP($C67,food_table,6,FALSE)*IF($D67="",1,$D67))," - ")</f>
        <v/>
      </c>
      <c r="J67" s="23" t="str">
        <f>IFERROR(IF($C67="","",VLOOKUP($C67,food_table,7,FALSE)*IF($D67="",1,$D67))," - ")</f>
        <v/>
      </c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ht="20.25" customHeight="1">
      <c r="A68" s="26"/>
      <c r="B68" s="20"/>
      <c r="C68" s="21"/>
      <c r="D68" s="22"/>
      <c r="E68" s="23" t="str">
        <f>IFERROR(IF($C68="","",VLOOKUP($C68,food_table,2,FALSE))," - ")</f>
        <v/>
      </c>
      <c r="F68" s="23" t="str">
        <f>IFERROR(IF($C68="","",VLOOKUP($C68,food_table,3,FALSE)*IF($D68="",1,$D68))," - ")</f>
        <v/>
      </c>
      <c r="G68" s="23" t="str">
        <f>IFERROR(IF($C68="","",VLOOKUP($C68,food_table,4,FALSE)*IF($D68="",1,$D68))," - ")</f>
        <v/>
      </c>
      <c r="H68" s="23" t="str">
        <f>IFERROR(IF($C68="","",VLOOKUP($C68,food_table,5,FALSE)*IF($D68="",1,$D68))," - ")</f>
        <v/>
      </c>
      <c r="I68" s="23" t="str">
        <f>IFERROR(IF($C68="","",VLOOKUP($C68,food_table,6,FALSE)*IF($D68="",1,$D68))," - ")</f>
        <v/>
      </c>
      <c r="J68" s="23" t="str">
        <f>IFERROR(IF($C68="","",VLOOKUP($C68,food_table,7,FALSE)*IF($D68="",1,$D68))," - ")</f>
        <v/>
      </c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ht="20.25" customHeight="1">
      <c r="A69" s="26"/>
      <c r="B69" s="20"/>
      <c r="C69" s="21"/>
      <c r="D69" s="22"/>
      <c r="E69" s="23" t="str">
        <f>IFERROR(IF($C69="","",VLOOKUP($C69,food_table,2,FALSE))," - ")</f>
        <v/>
      </c>
      <c r="F69" s="23" t="str">
        <f>IFERROR(IF($C69="","",VLOOKUP($C69,food_table,3,FALSE)*IF($D69="",1,$D69))," - ")</f>
        <v/>
      </c>
      <c r="G69" s="23" t="str">
        <f>IFERROR(IF($C69="","",VLOOKUP($C69,food_table,4,FALSE)*IF($D69="",1,$D69))," - ")</f>
        <v/>
      </c>
      <c r="H69" s="23" t="str">
        <f>IFERROR(IF($C69="","",VLOOKUP($C69,food_table,5,FALSE)*IF($D69="",1,$D69))," - ")</f>
        <v/>
      </c>
      <c r="I69" s="23" t="str">
        <f>IFERROR(IF($C69="","",VLOOKUP($C69,food_table,6,FALSE)*IF($D69="",1,$D69))," - ")</f>
        <v/>
      </c>
      <c r="J69" s="23" t="str">
        <f>IFERROR(IF($C69="","",VLOOKUP($C69,food_table,7,FALSE)*IF($D69="",1,$D69))," - ")</f>
        <v/>
      </c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ht="20.25" customHeight="1">
      <c r="A70" s="26"/>
      <c r="B70" s="20"/>
      <c r="C70" s="21"/>
      <c r="D70" s="22"/>
      <c r="E70" s="23" t="str">
        <f>IFERROR(IF($C70="","",VLOOKUP($C70,food_table,2,FALSE))," - ")</f>
        <v/>
      </c>
      <c r="F70" s="23" t="str">
        <f>IFERROR(IF($C70="","",VLOOKUP($C70,food_table,3,FALSE)*IF($D70="",1,$D70))," - ")</f>
        <v/>
      </c>
      <c r="G70" s="23" t="str">
        <f>IFERROR(IF($C70="","",VLOOKUP($C70,food_table,4,FALSE)*IF($D70="",1,$D70))," - ")</f>
        <v/>
      </c>
      <c r="H70" s="23" t="str">
        <f>IFERROR(IF($C70="","",VLOOKUP($C70,food_table,5,FALSE)*IF($D70="",1,$D70))," - ")</f>
        <v/>
      </c>
      <c r="I70" s="23" t="str">
        <f>IFERROR(IF($C70="","",VLOOKUP($C70,food_table,6,FALSE)*IF($D70="",1,$D70))," - ")</f>
        <v/>
      </c>
      <c r="J70" s="23" t="str">
        <f>IFERROR(IF($C70="","",VLOOKUP($C70,food_table,7,FALSE)*IF($D70="",1,$D70))," - ")</f>
        <v/>
      </c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ht="20.25" customHeight="1">
      <c r="A71" s="26"/>
      <c r="B71" s="20"/>
      <c r="C71" s="21"/>
      <c r="D71" s="22"/>
      <c r="E71" s="23" t="str">
        <f>IFERROR(IF($C71="","",VLOOKUP($C71,food_table,2,FALSE))," - ")</f>
        <v/>
      </c>
      <c r="F71" s="23" t="str">
        <f>IFERROR(IF($C71="","",VLOOKUP($C71,food_table,3,FALSE)*IF($D71="",1,$D71))," - ")</f>
        <v/>
      </c>
      <c r="G71" s="23" t="str">
        <f>IFERROR(IF($C71="","",VLOOKUP($C71,food_table,4,FALSE)*IF($D71="",1,$D71))," - ")</f>
        <v/>
      </c>
      <c r="H71" s="23" t="str">
        <f>IFERROR(IF($C71="","",VLOOKUP($C71,food_table,5,FALSE)*IF($D71="",1,$D71))," - ")</f>
        <v/>
      </c>
      <c r="I71" s="23" t="str">
        <f>IFERROR(IF($C71="","",VLOOKUP($C71,food_table,6,FALSE)*IF($D71="",1,$D71))," - ")</f>
        <v/>
      </c>
      <c r="J71" s="23" t="str">
        <f>IFERROR(IF($C71="","",VLOOKUP($C71,food_table,7,FALSE)*IF($D71="",1,$D71))," - ")</f>
        <v/>
      </c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ht="20.25" customHeight="1">
      <c r="A72" s="26"/>
      <c r="B72" s="20"/>
      <c r="C72" s="21"/>
      <c r="D72" s="22"/>
      <c r="E72" s="23" t="str">
        <f>IFERROR(IF($C72="","",VLOOKUP($C72,food_table,2,FALSE))," - ")</f>
        <v/>
      </c>
      <c r="F72" s="23" t="str">
        <f>IFERROR(IF($C72="","",VLOOKUP($C72,food_table,3,FALSE)*IF($D72="",1,$D72))," - ")</f>
        <v/>
      </c>
      <c r="G72" s="23" t="str">
        <f>IFERROR(IF($C72="","",VLOOKUP($C72,food_table,4,FALSE)*IF($D72="",1,$D72))," - ")</f>
        <v/>
      </c>
      <c r="H72" s="23" t="str">
        <f>IFERROR(IF($C72="","",VLOOKUP($C72,food_table,5,FALSE)*IF($D72="",1,$D72))," - ")</f>
        <v/>
      </c>
      <c r="I72" s="23" t="str">
        <f>IFERROR(IF($C72="","",VLOOKUP($C72,food_table,6,FALSE)*IF($D72="",1,$D72))," - ")</f>
        <v/>
      </c>
      <c r="J72" s="23" t="str">
        <f>IFERROR(IF($C72="","",VLOOKUP($C72,food_table,7,FALSE)*IF($D72="",1,$D72))," - ")</f>
        <v/>
      </c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ht="20.25" customHeight="1">
      <c r="A73" s="29"/>
      <c r="B73" s="20"/>
      <c r="C73" s="21"/>
      <c r="D73" s="22"/>
      <c r="E73" s="23" t="str">
        <f>IFERROR(IF($C73="","",VLOOKUP($C73,food_table,2,FALSE))," - ")</f>
        <v/>
      </c>
      <c r="F73" s="23" t="str">
        <f>IFERROR(IF($C73="","",VLOOKUP($C73,food_table,3,FALSE)*IF($D73="",1,$D73))," - ")</f>
        <v/>
      </c>
      <c r="G73" s="23" t="str">
        <f>IFERROR(IF($C73="","",VLOOKUP($C73,food_table,4,FALSE)*IF($D73="",1,$D73))," - ")</f>
        <v/>
      </c>
      <c r="H73" s="23" t="str">
        <f>IFERROR(IF($C73="","",VLOOKUP($C73,food_table,5,FALSE)*IF($D73="",1,$D73))," - ")</f>
        <v/>
      </c>
      <c r="I73" s="23" t="str">
        <f>IFERROR(IF($C73="","",VLOOKUP($C73,food_table,6,FALSE)*IF($D73="",1,$D73))," - ")</f>
        <v/>
      </c>
      <c r="J73" s="23" t="str">
        <f>IFERROR(IF($C73="","",VLOOKUP($C73,food_table,7,FALSE)*IF($D73="",1,$D73))," - ")</f>
        <v/>
      </c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ht="20.25" customHeight="1">
      <c r="A74" s="36"/>
      <c r="B74" s="31"/>
      <c r="C74" s="17"/>
      <c r="D74" s="37"/>
      <c r="E74" s="38" t="str">
        <f>"DAILY TOTALS"&amp;IF(J74="",""," (Calories Remaining: "&amp;ROUND($J$2-J74,0)&amp;")")</f>
        <v>DAILY TOTALS</v>
      </c>
      <c r="F74" s="33" t="str">
        <f t="shared" ref="F74:J74" si="6">IF(SUM(F65:F73)=0,"",SUM(F65:F73))</f>
        <v/>
      </c>
      <c r="G74" s="33" t="str">
        <f t="shared" si="6"/>
        <v/>
      </c>
      <c r="H74" s="33" t="str">
        <f t="shared" si="6"/>
        <v/>
      </c>
      <c r="I74" s="33" t="str">
        <f t="shared" si="6"/>
        <v/>
      </c>
      <c r="J74" s="33" t="str">
        <f t="shared" si="6"/>
        <v/>
      </c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ht="14.25" customHeight="1">
      <c r="A75" s="17"/>
      <c r="B75" s="39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ht="14.25" customHeight="1">
      <c r="A76" s="14"/>
      <c r="B76" s="15" t="s">
        <v>2</v>
      </c>
      <c r="C76" s="15" t="s">
        <v>3</v>
      </c>
      <c r="D76" s="16" t="s">
        <v>4</v>
      </c>
      <c r="E76" s="16" t="s">
        <v>5</v>
      </c>
      <c r="F76" s="16" t="s">
        <v>6</v>
      </c>
      <c r="G76" s="16" t="s">
        <v>7</v>
      </c>
      <c r="H76" s="16" t="s">
        <v>8</v>
      </c>
      <c r="I76" s="16" t="s">
        <v>9</v>
      </c>
      <c r="J76" s="15" t="s">
        <v>10</v>
      </c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ht="20.25" customHeight="1">
      <c r="A77" s="34">
        <f>A65+1</f>
        <v>45592</v>
      </c>
      <c r="B77" s="20"/>
      <c r="C77" s="21"/>
      <c r="D77" s="22"/>
      <c r="E77" s="23" t="str">
        <f>IFERROR(IF($C77="","",VLOOKUP($C77,food_table,2,FALSE))," - ")</f>
        <v/>
      </c>
      <c r="F77" s="23" t="str">
        <f>IFERROR(IF($C77="","",VLOOKUP($C77,food_table,3,FALSE)*IF($D77="",1,$D77))," - ")</f>
        <v/>
      </c>
      <c r="G77" s="23" t="str">
        <f>IFERROR(IF($C77="","",VLOOKUP($C77,food_table,4,FALSE)*IF($D77="",1,$D77))," - ")</f>
        <v/>
      </c>
      <c r="H77" s="23" t="str">
        <f>IFERROR(IF($C77="","",VLOOKUP($C77,food_table,5,FALSE)*IF($D77="",1,$D77))," - ")</f>
        <v/>
      </c>
      <c r="I77" s="23" t="str">
        <f>IFERROR(IF($C77="","",VLOOKUP($C77,food_table,6,FALSE)*IF($D77="",1,$D77))," - ")</f>
        <v/>
      </c>
      <c r="J77" s="23" t="str">
        <f>IFERROR(IF($C77="","",VLOOKUP($C77,food_table,7,FALSE)*IF($D77="",1,$D77))," - ")</f>
        <v/>
      </c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ht="20.25" customHeight="1">
      <c r="A78" s="26"/>
      <c r="B78" s="20"/>
      <c r="C78" s="21"/>
      <c r="D78" s="22"/>
      <c r="E78" s="23" t="str">
        <f>IFERROR(IF($C78="","",VLOOKUP($C78,food_table,2,FALSE))," - ")</f>
        <v/>
      </c>
      <c r="F78" s="23" t="str">
        <f>IFERROR(IF($C78="","",VLOOKUP($C78,food_table,3,FALSE)*IF($D78="",1,$D78))," - ")</f>
        <v/>
      </c>
      <c r="G78" s="23" t="str">
        <f>IFERROR(IF($C78="","",VLOOKUP($C78,food_table,4,FALSE)*IF($D78="",1,$D78))," - ")</f>
        <v/>
      </c>
      <c r="H78" s="23" t="str">
        <f>IFERROR(IF($C78="","",VLOOKUP($C78,food_table,5,FALSE)*IF($D78="",1,$D78))," - ")</f>
        <v/>
      </c>
      <c r="I78" s="23" t="str">
        <f>IFERROR(IF($C78="","",VLOOKUP($C78,food_table,6,FALSE)*IF($D78="",1,$D78))," - ")</f>
        <v/>
      </c>
      <c r="J78" s="23" t="str">
        <f>IFERROR(IF($C78="","",VLOOKUP($C78,food_table,7,FALSE)*IF($D78="",1,$D78))," - ")</f>
        <v/>
      </c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ht="20.25" customHeight="1">
      <c r="A79" s="26"/>
      <c r="B79" s="20"/>
      <c r="C79" s="21"/>
      <c r="D79" s="22"/>
      <c r="E79" s="23" t="str">
        <f>IFERROR(IF($C79="","",VLOOKUP($C79,food_table,2,FALSE))," - ")</f>
        <v/>
      </c>
      <c r="F79" s="23" t="str">
        <f>IFERROR(IF($C79="","",VLOOKUP($C79,food_table,3,FALSE)*IF($D79="",1,$D79))," - ")</f>
        <v/>
      </c>
      <c r="G79" s="23" t="str">
        <f>IFERROR(IF($C79="","",VLOOKUP($C79,food_table,4,FALSE)*IF($D79="",1,$D79))," - ")</f>
        <v/>
      </c>
      <c r="H79" s="23" t="str">
        <f>IFERROR(IF($C79="","",VLOOKUP($C79,food_table,5,FALSE)*IF($D79="",1,$D79))," - ")</f>
        <v/>
      </c>
      <c r="I79" s="23" t="str">
        <f>IFERROR(IF($C79="","",VLOOKUP($C79,food_table,6,FALSE)*IF($D79="",1,$D79))," - ")</f>
        <v/>
      </c>
      <c r="J79" s="23" t="str">
        <f>IFERROR(IF($C79="","",VLOOKUP($C79,food_table,7,FALSE)*IF($D79="",1,$D79))," - ")</f>
        <v/>
      </c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ht="20.25" customHeight="1">
      <c r="A80" s="26"/>
      <c r="B80" s="20"/>
      <c r="C80" s="21"/>
      <c r="D80" s="22"/>
      <c r="E80" s="23" t="str">
        <f>IFERROR(IF($C80="","",VLOOKUP($C80,food_table,2,FALSE))," - ")</f>
        <v/>
      </c>
      <c r="F80" s="23" t="str">
        <f>IFERROR(IF($C80="","",VLOOKUP($C80,food_table,3,FALSE)*IF($D80="",1,$D80))," - ")</f>
        <v/>
      </c>
      <c r="G80" s="23" t="str">
        <f>IFERROR(IF($C80="","",VLOOKUP($C80,food_table,4,FALSE)*IF($D80="",1,$D80))," - ")</f>
        <v/>
      </c>
      <c r="H80" s="23" t="str">
        <f>IFERROR(IF($C80="","",VLOOKUP($C80,food_table,5,FALSE)*IF($D80="",1,$D80))," - ")</f>
        <v/>
      </c>
      <c r="I80" s="23" t="str">
        <f>IFERROR(IF($C80="","",VLOOKUP($C80,food_table,6,FALSE)*IF($D80="",1,$D80))," - ")</f>
        <v/>
      </c>
      <c r="J80" s="23" t="str">
        <f>IFERROR(IF($C80="","",VLOOKUP($C80,food_table,7,FALSE)*IF($D80="",1,$D80))," - ")</f>
        <v/>
      </c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ht="20.25" customHeight="1">
      <c r="A81" s="26"/>
      <c r="B81" s="20"/>
      <c r="C81" s="21"/>
      <c r="D81" s="22"/>
      <c r="E81" s="23" t="str">
        <f>IFERROR(IF($C81="","",VLOOKUP($C81,food_table,2,FALSE))," - ")</f>
        <v/>
      </c>
      <c r="F81" s="23" t="str">
        <f>IFERROR(IF($C81="","",VLOOKUP($C81,food_table,3,FALSE)*IF($D81="",1,$D81))," - ")</f>
        <v/>
      </c>
      <c r="G81" s="23" t="str">
        <f>IFERROR(IF($C81="","",VLOOKUP($C81,food_table,4,FALSE)*IF($D81="",1,$D81))," - ")</f>
        <v/>
      </c>
      <c r="H81" s="23" t="str">
        <f>IFERROR(IF($C81="","",VLOOKUP($C81,food_table,5,FALSE)*IF($D81="",1,$D81))," - ")</f>
        <v/>
      </c>
      <c r="I81" s="23" t="str">
        <f>IFERROR(IF($C81="","",VLOOKUP($C81,food_table,6,FALSE)*IF($D81="",1,$D81))," - ")</f>
        <v/>
      </c>
      <c r="J81" s="23" t="str">
        <f>IFERROR(IF($C81="","",VLOOKUP($C81,food_table,7,FALSE)*IF($D81="",1,$D81))," - ")</f>
        <v/>
      </c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ht="20.25" customHeight="1">
      <c r="A82" s="26"/>
      <c r="B82" s="20"/>
      <c r="C82" s="21"/>
      <c r="D82" s="22"/>
      <c r="E82" s="23" t="str">
        <f>IFERROR(IF($C82="","",VLOOKUP($C82,food_table,2,FALSE))," - ")</f>
        <v/>
      </c>
      <c r="F82" s="23" t="str">
        <f>IFERROR(IF($C82="","",VLOOKUP($C82,food_table,3,FALSE)*IF($D82="",1,$D82))," - ")</f>
        <v/>
      </c>
      <c r="G82" s="23" t="str">
        <f>IFERROR(IF($C82="","",VLOOKUP($C82,food_table,4,FALSE)*IF($D82="",1,$D82))," - ")</f>
        <v/>
      </c>
      <c r="H82" s="23" t="str">
        <f>IFERROR(IF($C82="","",VLOOKUP($C82,food_table,5,FALSE)*IF($D82="",1,$D82))," - ")</f>
        <v/>
      </c>
      <c r="I82" s="23" t="str">
        <f>IFERROR(IF($C82="","",VLOOKUP($C82,food_table,6,FALSE)*IF($D82="",1,$D82))," - ")</f>
        <v/>
      </c>
      <c r="J82" s="23" t="str">
        <f>IFERROR(IF($C82="","",VLOOKUP($C82,food_table,7,FALSE)*IF($D82="",1,$D82))," - ")</f>
        <v/>
      </c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ht="20.25" customHeight="1">
      <c r="A83" s="26"/>
      <c r="B83" s="20"/>
      <c r="C83" s="21"/>
      <c r="D83" s="22"/>
      <c r="E83" s="23" t="str">
        <f>IFERROR(IF($C83="","",VLOOKUP($C83,food_table,2,FALSE))," - ")</f>
        <v/>
      </c>
      <c r="F83" s="23" t="str">
        <f>IFERROR(IF($C83="","",VLOOKUP($C83,food_table,3,FALSE)*IF($D83="",1,$D83))," - ")</f>
        <v/>
      </c>
      <c r="G83" s="23" t="str">
        <f>IFERROR(IF($C83="","",VLOOKUP($C83,food_table,4,FALSE)*IF($D83="",1,$D83))," - ")</f>
        <v/>
      </c>
      <c r="H83" s="23" t="str">
        <f>IFERROR(IF($C83="","",VLOOKUP($C83,food_table,5,FALSE)*IF($D83="",1,$D83))," - ")</f>
        <v/>
      </c>
      <c r="I83" s="23" t="str">
        <f>IFERROR(IF($C83="","",VLOOKUP($C83,food_table,6,FALSE)*IF($D83="",1,$D83))," - ")</f>
        <v/>
      </c>
      <c r="J83" s="23" t="str">
        <f>IFERROR(IF($C83="","",VLOOKUP($C83,food_table,7,FALSE)*IF($D83="",1,$D83))," - ")</f>
        <v/>
      </c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ht="20.25" customHeight="1">
      <c r="A84" s="26"/>
      <c r="B84" s="20"/>
      <c r="C84" s="21"/>
      <c r="D84" s="22"/>
      <c r="E84" s="23" t="str">
        <f>IFERROR(IF($C84="","",VLOOKUP($C84,food_table,2,FALSE))," - ")</f>
        <v/>
      </c>
      <c r="F84" s="23" t="str">
        <f>IFERROR(IF($C84="","",VLOOKUP($C84,food_table,3,FALSE)*IF($D84="",1,$D84))," - ")</f>
        <v/>
      </c>
      <c r="G84" s="23" t="str">
        <f>IFERROR(IF($C84="","",VLOOKUP($C84,food_table,4,FALSE)*IF($D84="",1,$D84))," - ")</f>
        <v/>
      </c>
      <c r="H84" s="23" t="str">
        <f>IFERROR(IF($C84="","",VLOOKUP($C84,food_table,5,FALSE)*IF($D84="",1,$D84))," - ")</f>
        <v/>
      </c>
      <c r="I84" s="23" t="str">
        <f>IFERROR(IF($C84="","",VLOOKUP($C84,food_table,6,FALSE)*IF($D84="",1,$D84))," - ")</f>
        <v/>
      </c>
      <c r="J84" s="23" t="str">
        <f>IFERROR(IF($C84="","",VLOOKUP($C84,food_table,7,FALSE)*IF($D84="",1,$D84))," - ")</f>
        <v/>
      </c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ht="20.25" customHeight="1">
      <c r="A85" s="29"/>
      <c r="B85" s="20"/>
      <c r="C85" s="21"/>
      <c r="D85" s="22"/>
      <c r="E85" s="23" t="str">
        <f>IFERROR(IF($C85="","",VLOOKUP($C85,food_table,2,FALSE))," - ")</f>
        <v/>
      </c>
      <c r="F85" s="23" t="str">
        <f>IFERROR(IF($C85="","",VLOOKUP($C85,food_table,3,FALSE)*IF($D85="",1,$D85))," - ")</f>
        <v/>
      </c>
      <c r="G85" s="23" t="str">
        <f>IFERROR(IF($C85="","",VLOOKUP($C85,food_table,4,FALSE)*IF($D85="",1,$D85))," - ")</f>
        <v/>
      </c>
      <c r="H85" s="23" t="str">
        <f>IFERROR(IF($C85="","",VLOOKUP($C85,food_table,5,FALSE)*IF($D85="",1,$D85))," - ")</f>
        <v/>
      </c>
      <c r="I85" s="23" t="str">
        <f>IFERROR(IF($C85="","",VLOOKUP($C85,food_table,6,FALSE)*IF($D85="",1,$D85))," - ")</f>
        <v/>
      </c>
      <c r="J85" s="23" t="str">
        <f>IFERROR(IF($C85="","",VLOOKUP($C85,food_table,7,FALSE)*IF($D85="",1,$D85))," - ")</f>
        <v/>
      </c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ht="20.25" customHeight="1">
      <c r="A86" s="36"/>
      <c r="B86" s="31"/>
      <c r="C86" s="17"/>
      <c r="D86" s="37"/>
      <c r="E86" s="38" t="str">
        <f>"DAILY TOTALS"&amp;IF(J86="",""," (Calories Remaining: "&amp;ROUND($J$2-J86,0)&amp;")")</f>
        <v>DAILY TOTALS</v>
      </c>
      <c r="F86" s="33" t="str">
        <f t="shared" ref="F86:J86" si="7">IF(SUM(F77:F85)=0,"",SUM(F77:F85))</f>
        <v/>
      </c>
      <c r="G86" s="33" t="str">
        <f t="shared" si="7"/>
        <v/>
      </c>
      <c r="H86" s="33" t="str">
        <f t="shared" si="7"/>
        <v/>
      </c>
      <c r="I86" s="33" t="str">
        <f t="shared" si="7"/>
        <v/>
      </c>
      <c r="J86" s="33" t="str">
        <f t="shared" si="7"/>
        <v/>
      </c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ht="14.25" customHeight="1">
      <c r="A87" s="17"/>
      <c r="B87" s="39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ht="14.25" customHeight="1">
      <c r="A88" s="14"/>
      <c r="B88" s="15" t="s">
        <v>2</v>
      </c>
      <c r="C88" s="15" t="s">
        <v>3</v>
      </c>
      <c r="D88" s="16" t="s">
        <v>4</v>
      </c>
      <c r="E88" s="16" t="s">
        <v>5</v>
      </c>
      <c r="F88" s="16" t="s">
        <v>21</v>
      </c>
      <c r="G88" s="16" t="s">
        <v>22</v>
      </c>
      <c r="H88" s="16" t="s">
        <v>23</v>
      </c>
      <c r="I88" s="16" t="s">
        <v>24</v>
      </c>
      <c r="J88" s="15" t="s">
        <v>10</v>
      </c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ht="20.25" customHeight="1">
      <c r="A89" s="34">
        <f>A77+1</f>
        <v>45593</v>
      </c>
      <c r="B89" s="20"/>
      <c r="C89" s="21"/>
      <c r="D89" s="22"/>
      <c r="E89" s="23" t="str">
        <f>IFERROR(IF($C89="","",VLOOKUP($C89,food_table,2,FALSE))," - ")</f>
        <v/>
      </c>
      <c r="F89" s="23" t="str">
        <f>IFERROR(IF($C89="","",VLOOKUP($C89,food_table,3,FALSE)*IF($D89="",1,$D89))," - ")</f>
        <v/>
      </c>
      <c r="G89" s="23" t="str">
        <f>IFERROR(IF($C89="","",VLOOKUP($C89,food_table,4,FALSE)*IF($D89="",1,$D89))," - ")</f>
        <v/>
      </c>
      <c r="H89" s="23" t="str">
        <f>IFERROR(IF($C89="","",VLOOKUP($C89,food_table,5,FALSE)*IF($D89="",1,$D89))," - ")</f>
        <v/>
      </c>
      <c r="I89" s="23" t="str">
        <f>IFERROR(IF($C89="","",VLOOKUP($C89,food_table,6,FALSE)*IF($D89="",1,$D89))," - ")</f>
        <v/>
      </c>
      <c r="J89" s="23" t="str">
        <f>IFERROR(IF($C89="","",VLOOKUP($C89,food_table,7,FALSE)*IF($D89="",1,$D89))," - ")</f>
        <v/>
      </c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ht="20.25" customHeight="1">
      <c r="A90" s="26"/>
      <c r="B90" s="20"/>
      <c r="C90" s="21"/>
      <c r="D90" s="22"/>
      <c r="E90" s="23" t="str">
        <f>IFERROR(IF($C90="","",VLOOKUP($C90,food_table,2,FALSE))," - ")</f>
        <v/>
      </c>
      <c r="F90" s="23" t="str">
        <f>IFERROR(IF($C90="","",VLOOKUP($C90,food_table,3,FALSE)*IF($D90="",1,$D90))," - ")</f>
        <v/>
      </c>
      <c r="G90" s="23" t="str">
        <f>IFERROR(IF($C90="","",VLOOKUP($C90,food_table,4,FALSE)*IF($D90="",1,$D90))," - ")</f>
        <v/>
      </c>
      <c r="H90" s="23" t="str">
        <f>IFERROR(IF($C90="","",VLOOKUP($C90,food_table,5,FALSE)*IF($D90="",1,$D90))," - ")</f>
        <v/>
      </c>
      <c r="I90" s="23" t="str">
        <f>IFERROR(IF($C90="","",VLOOKUP($C90,food_table,6,FALSE)*IF($D90="",1,$D90))," - ")</f>
        <v/>
      </c>
      <c r="J90" s="23" t="str">
        <f>IFERROR(IF($C90="","",VLOOKUP($C90,food_table,7,FALSE)*IF($D90="",1,$D90))," - ")</f>
        <v/>
      </c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ht="20.25" customHeight="1">
      <c r="A91" s="26"/>
      <c r="B91" s="20"/>
      <c r="C91" s="21"/>
      <c r="D91" s="22"/>
      <c r="E91" s="23" t="str">
        <f>IFERROR(IF($C91="","",VLOOKUP($C91,food_table,2,FALSE))," - ")</f>
        <v/>
      </c>
      <c r="F91" s="23" t="str">
        <f>IFERROR(IF($C91="","",VLOOKUP($C91,food_table,3,FALSE)*IF($D91="",1,$D91))," - ")</f>
        <v/>
      </c>
      <c r="G91" s="23" t="str">
        <f>IFERROR(IF($C91="","",VLOOKUP($C91,food_table,4,FALSE)*IF($D91="",1,$D91))," - ")</f>
        <v/>
      </c>
      <c r="H91" s="23" t="str">
        <f>IFERROR(IF($C91="","",VLOOKUP($C91,food_table,5,FALSE)*IF($D91="",1,$D91))," - ")</f>
        <v/>
      </c>
      <c r="I91" s="23" t="str">
        <f>IFERROR(IF($C91="","",VLOOKUP($C91,food_table,6,FALSE)*IF($D91="",1,$D91))," - ")</f>
        <v/>
      </c>
      <c r="J91" s="23" t="str">
        <f>IFERROR(IF($C91="","",VLOOKUP($C91,food_table,7,FALSE)*IF($D91="",1,$D91))," - ")</f>
        <v/>
      </c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ht="20.25" customHeight="1">
      <c r="A92" s="26"/>
      <c r="B92" s="20"/>
      <c r="C92" s="21"/>
      <c r="D92" s="22"/>
      <c r="E92" s="23" t="str">
        <f>IFERROR(IF($C92="","",VLOOKUP($C92,food_table,2,FALSE))," - ")</f>
        <v/>
      </c>
      <c r="F92" s="23" t="str">
        <f>IFERROR(IF($C92="","",VLOOKUP($C92,food_table,3,FALSE)*IF($D92="",1,$D92))," - ")</f>
        <v/>
      </c>
      <c r="G92" s="23" t="str">
        <f>IFERROR(IF($C92="","",VLOOKUP($C92,food_table,4,FALSE)*IF($D92="",1,$D92))," - ")</f>
        <v/>
      </c>
      <c r="H92" s="23" t="str">
        <f>IFERROR(IF($C92="","",VLOOKUP($C92,food_table,5,FALSE)*IF($D92="",1,$D92))," - ")</f>
        <v/>
      </c>
      <c r="I92" s="23" t="str">
        <f>IFERROR(IF($C92="","",VLOOKUP($C92,food_table,6,FALSE)*IF($D92="",1,$D92))," - ")</f>
        <v/>
      </c>
      <c r="J92" s="23" t="str">
        <f>IFERROR(IF($C92="","",VLOOKUP($C92,food_table,7,FALSE)*IF($D92="",1,$D92))," - ")</f>
        <v/>
      </c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ht="20.25" customHeight="1">
      <c r="A93" s="26"/>
      <c r="B93" s="20"/>
      <c r="C93" s="21"/>
      <c r="D93" s="22"/>
      <c r="E93" s="23" t="str">
        <f>IFERROR(IF($C93="","",VLOOKUP($C93,food_table,2,FALSE))," - ")</f>
        <v/>
      </c>
      <c r="F93" s="23" t="str">
        <f>IFERROR(IF($C93="","",VLOOKUP($C93,food_table,3,FALSE)*IF($D93="",1,$D93))," - ")</f>
        <v/>
      </c>
      <c r="G93" s="23" t="str">
        <f>IFERROR(IF($C93="","",VLOOKUP($C93,food_table,4,FALSE)*IF($D93="",1,$D93))," - ")</f>
        <v/>
      </c>
      <c r="H93" s="23" t="str">
        <f>IFERROR(IF($C93="","",VLOOKUP($C93,food_table,5,FALSE)*IF($D93="",1,$D93))," - ")</f>
        <v/>
      </c>
      <c r="I93" s="23" t="str">
        <f>IFERROR(IF($C93="","",VLOOKUP($C93,food_table,6,FALSE)*IF($D93="",1,$D93))," - ")</f>
        <v/>
      </c>
      <c r="J93" s="23" t="str">
        <f>IFERROR(IF($C93="","",VLOOKUP($C93,food_table,7,FALSE)*IF($D93="",1,$D93))," - ")</f>
        <v/>
      </c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ht="20.25" customHeight="1">
      <c r="A94" s="26"/>
      <c r="B94" s="20"/>
      <c r="C94" s="21"/>
      <c r="D94" s="22"/>
      <c r="E94" s="23" t="str">
        <f>IFERROR(IF($C94="","",VLOOKUP($C94,food_table,2,FALSE))," - ")</f>
        <v/>
      </c>
      <c r="F94" s="23" t="str">
        <f>IFERROR(IF($C94="","",VLOOKUP($C94,food_table,3,FALSE)*IF($D94="",1,$D94))," - ")</f>
        <v/>
      </c>
      <c r="G94" s="23" t="str">
        <f>IFERROR(IF($C94="","",VLOOKUP($C94,food_table,4,FALSE)*IF($D94="",1,$D94))," - ")</f>
        <v/>
      </c>
      <c r="H94" s="23" t="str">
        <f>IFERROR(IF($C94="","",VLOOKUP($C94,food_table,5,FALSE)*IF($D94="",1,$D94))," - ")</f>
        <v/>
      </c>
      <c r="I94" s="23" t="str">
        <f>IFERROR(IF($C94="","",VLOOKUP($C94,food_table,6,FALSE)*IF($D94="",1,$D94))," - ")</f>
        <v/>
      </c>
      <c r="J94" s="23" t="str">
        <f>IFERROR(IF($C94="","",VLOOKUP($C94,food_table,7,FALSE)*IF($D94="",1,$D94))," - ")</f>
        <v/>
      </c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ht="20.25" customHeight="1">
      <c r="A95" s="26"/>
      <c r="B95" s="20"/>
      <c r="C95" s="21"/>
      <c r="D95" s="22"/>
      <c r="E95" s="23" t="str">
        <f>IFERROR(IF($C95="","",VLOOKUP($C95,food_table,2,FALSE))," - ")</f>
        <v/>
      </c>
      <c r="F95" s="23" t="str">
        <f>IFERROR(IF($C95="","",VLOOKUP($C95,food_table,3,FALSE)*IF($D95="",1,$D95))," - ")</f>
        <v/>
      </c>
      <c r="G95" s="23" t="str">
        <f>IFERROR(IF($C95="","",VLOOKUP($C95,food_table,4,FALSE)*IF($D95="",1,$D95))," - ")</f>
        <v/>
      </c>
      <c r="H95" s="23" t="str">
        <f>IFERROR(IF($C95="","",VLOOKUP($C95,food_table,5,FALSE)*IF($D95="",1,$D95))," - ")</f>
        <v/>
      </c>
      <c r="I95" s="23" t="str">
        <f>IFERROR(IF($C95="","",VLOOKUP($C95,food_table,6,FALSE)*IF($D95="",1,$D95))," - ")</f>
        <v/>
      </c>
      <c r="J95" s="23" t="str">
        <f>IFERROR(IF($C95="","",VLOOKUP($C95,food_table,7,FALSE)*IF($D95="",1,$D95))," - ")</f>
        <v/>
      </c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ht="20.25" customHeight="1">
      <c r="A96" s="26"/>
      <c r="B96" s="20"/>
      <c r="C96" s="21"/>
      <c r="D96" s="22"/>
      <c r="E96" s="23" t="str">
        <f>IFERROR(IF($C96="","",VLOOKUP($C96,food_table,2,FALSE))," - ")</f>
        <v/>
      </c>
      <c r="F96" s="23" t="str">
        <f>IFERROR(IF($C96="","",VLOOKUP($C96,food_table,3,FALSE)*IF($D96="",1,$D96))," - ")</f>
        <v/>
      </c>
      <c r="G96" s="23" t="str">
        <f>IFERROR(IF($C96="","",VLOOKUP($C96,food_table,4,FALSE)*IF($D96="",1,$D96))," - ")</f>
        <v/>
      </c>
      <c r="H96" s="23" t="str">
        <f>IFERROR(IF($C96="","",VLOOKUP($C96,food_table,5,FALSE)*IF($D96="",1,$D96))," - ")</f>
        <v/>
      </c>
      <c r="I96" s="23" t="str">
        <f>IFERROR(IF($C96="","",VLOOKUP($C96,food_table,6,FALSE)*IF($D96="",1,$D96))," - ")</f>
        <v/>
      </c>
      <c r="J96" s="23" t="str">
        <f>IFERROR(IF($C96="","",VLOOKUP($C96,food_table,7,FALSE)*IF($D96="",1,$D96))," - ")</f>
        <v/>
      </c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ht="20.25" customHeight="1">
      <c r="A97" s="29"/>
      <c r="B97" s="20"/>
      <c r="C97" s="21"/>
      <c r="D97" s="22"/>
      <c r="E97" s="23" t="str">
        <f>IFERROR(IF($C97="","",VLOOKUP($C97,food_table,2,FALSE))," - ")</f>
        <v/>
      </c>
      <c r="F97" s="23" t="str">
        <f>IFERROR(IF($C97="","",VLOOKUP($C97,food_table,3,FALSE)*IF($D97="",1,$D97))," - ")</f>
        <v/>
      </c>
      <c r="G97" s="23" t="str">
        <f>IFERROR(IF($C97="","",VLOOKUP($C97,food_table,4,FALSE)*IF($D97="",1,$D97))," - ")</f>
        <v/>
      </c>
      <c r="H97" s="23" t="str">
        <f>IFERROR(IF($C97="","",VLOOKUP($C97,food_table,5,FALSE)*IF($D97="",1,$D97))," - ")</f>
        <v/>
      </c>
      <c r="I97" s="23" t="str">
        <f>IFERROR(IF($C97="","",VLOOKUP($C97,food_table,6,FALSE)*IF($D97="",1,$D97))," - ")</f>
        <v/>
      </c>
      <c r="J97" s="23" t="str">
        <f>IFERROR(IF($C97="","",VLOOKUP($C97,food_table,7,FALSE)*IF($D97="",1,$D97))," - ")</f>
        <v/>
      </c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ht="20.25" customHeight="1">
      <c r="A98" s="36"/>
      <c r="B98" s="31"/>
      <c r="C98" s="17"/>
      <c r="D98" s="37"/>
      <c r="E98" s="38" t="str">
        <f>"DAILY TOTALS"&amp;IF(J98="",""," (Calories Remaining: "&amp;ROUND($J$2-J98,0)&amp;")")</f>
        <v>DAILY TOTALS</v>
      </c>
      <c r="F98" s="33" t="str">
        <f t="shared" ref="F98:J98" si="8">IF(SUM(F89:F97)=0,"",SUM(F89:F97))</f>
        <v/>
      </c>
      <c r="G98" s="33" t="str">
        <f t="shared" si="8"/>
        <v/>
      </c>
      <c r="H98" s="33" t="str">
        <f t="shared" si="8"/>
        <v/>
      </c>
      <c r="I98" s="33" t="str">
        <f t="shared" si="8"/>
        <v/>
      </c>
      <c r="J98" s="33" t="str">
        <f t="shared" si="8"/>
        <v/>
      </c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ht="14.25" customHeight="1">
      <c r="A99" s="17"/>
      <c r="B99" s="39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ht="14.25" customHeight="1">
      <c r="A100" s="14"/>
      <c r="B100" s="15" t="s">
        <v>2</v>
      </c>
      <c r="C100" s="15" t="s">
        <v>3</v>
      </c>
      <c r="D100" s="16" t="s">
        <v>4</v>
      </c>
      <c r="E100" s="16" t="s">
        <v>5</v>
      </c>
      <c r="F100" s="16" t="s">
        <v>21</v>
      </c>
      <c r="G100" s="16" t="s">
        <v>22</v>
      </c>
      <c r="H100" s="16" t="s">
        <v>23</v>
      </c>
      <c r="I100" s="16" t="s">
        <v>24</v>
      </c>
      <c r="J100" s="15" t="s">
        <v>10</v>
      </c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ht="20.25" customHeight="1">
      <c r="A101" s="34">
        <f>A89+1</f>
        <v>45594</v>
      </c>
      <c r="B101" s="20"/>
      <c r="C101" s="21"/>
      <c r="D101" s="22"/>
      <c r="E101" s="23" t="str">
        <f>IFERROR(IF($C101="","",VLOOKUP($C101,food_table,2,FALSE))," - ")</f>
        <v/>
      </c>
      <c r="F101" s="23" t="str">
        <f>IFERROR(IF($C101="","",VLOOKUP($C101,food_table,3,FALSE)*IF($D101="",1,$D101))," - ")</f>
        <v/>
      </c>
      <c r="G101" s="23" t="str">
        <f>IFERROR(IF($C101="","",VLOOKUP($C101,food_table,4,FALSE)*IF($D101="",1,$D101))," - ")</f>
        <v/>
      </c>
      <c r="H101" s="23" t="str">
        <f>IFERROR(IF($C101="","",VLOOKUP($C101,food_table,5,FALSE)*IF($D101="",1,$D101))," - ")</f>
        <v/>
      </c>
      <c r="I101" s="23" t="str">
        <f>IFERROR(IF($C101="","",VLOOKUP($C101,food_table,6,FALSE)*IF($D101="",1,$D101))," - ")</f>
        <v/>
      </c>
      <c r="J101" s="23" t="str">
        <f>IFERROR(IF($C101="","",VLOOKUP($C101,food_table,7,FALSE)*IF($D101="",1,$D101))," - ")</f>
        <v/>
      </c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ht="20.25" customHeight="1">
      <c r="A102" s="26"/>
      <c r="B102" s="20"/>
      <c r="C102" s="21"/>
      <c r="D102" s="22"/>
      <c r="E102" s="23" t="str">
        <f>IFERROR(IF($C102="","",VLOOKUP($C102,food_table,2,FALSE))," - ")</f>
        <v/>
      </c>
      <c r="F102" s="23" t="str">
        <f>IFERROR(IF($C102="","",VLOOKUP($C102,food_table,3,FALSE)*IF($D102="",1,$D102))," - ")</f>
        <v/>
      </c>
      <c r="G102" s="23" t="str">
        <f>IFERROR(IF($C102="","",VLOOKUP($C102,food_table,4,FALSE)*IF($D102="",1,$D102))," - ")</f>
        <v/>
      </c>
      <c r="H102" s="23" t="str">
        <f>IFERROR(IF($C102="","",VLOOKUP($C102,food_table,5,FALSE)*IF($D102="",1,$D102))," - ")</f>
        <v/>
      </c>
      <c r="I102" s="23" t="str">
        <f>IFERROR(IF($C102="","",VLOOKUP($C102,food_table,6,FALSE)*IF($D102="",1,$D102))," - ")</f>
        <v/>
      </c>
      <c r="J102" s="23" t="str">
        <f>IFERROR(IF($C102="","",VLOOKUP($C102,food_table,7,FALSE)*IF($D102="",1,$D102))," - ")</f>
        <v/>
      </c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ht="20.25" customHeight="1">
      <c r="A103" s="26"/>
      <c r="B103" s="20"/>
      <c r="C103" s="21"/>
      <c r="D103" s="22"/>
      <c r="E103" s="23" t="str">
        <f>IFERROR(IF($C103="","",VLOOKUP($C103,food_table,2,FALSE))," - ")</f>
        <v/>
      </c>
      <c r="F103" s="23" t="str">
        <f>IFERROR(IF($C103="","",VLOOKUP($C103,food_table,3,FALSE)*IF($D103="",1,$D103))," - ")</f>
        <v/>
      </c>
      <c r="G103" s="23" t="str">
        <f>IFERROR(IF($C103="","",VLOOKUP($C103,food_table,4,FALSE)*IF($D103="",1,$D103))," - ")</f>
        <v/>
      </c>
      <c r="H103" s="23" t="str">
        <f>IFERROR(IF($C103="","",VLOOKUP($C103,food_table,5,FALSE)*IF($D103="",1,$D103))," - ")</f>
        <v/>
      </c>
      <c r="I103" s="23" t="str">
        <f>IFERROR(IF($C103="","",VLOOKUP($C103,food_table,6,FALSE)*IF($D103="",1,$D103))," - ")</f>
        <v/>
      </c>
      <c r="J103" s="23" t="str">
        <f>IFERROR(IF($C103="","",VLOOKUP($C103,food_table,7,FALSE)*IF($D103="",1,$D103))," - ")</f>
        <v/>
      </c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ht="20.25" customHeight="1">
      <c r="A104" s="26"/>
      <c r="B104" s="20"/>
      <c r="C104" s="21"/>
      <c r="D104" s="22"/>
      <c r="E104" s="23" t="str">
        <f>IFERROR(IF($C104="","",VLOOKUP($C104,food_table,2,FALSE))," - ")</f>
        <v/>
      </c>
      <c r="F104" s="23" t="str">
        <f>IFERROR(IF($C104="","",VLOOKUP($C104,food_table,3,FALSE)*IF($D104="",1,$D104))," - ")</f>
        <v/>
      </c>
      <c r="G104" s="23" t="str">
        <f>IFERROR(IF($C104="","",VLOOKUP($C104,food_table,4,FALSE)*IF($D104="",1,$D104))," - ")</f>
        <v/>
      </c>
      <c r="H104" s="23" t="str">
        <f>IFERROR(IF($C104="","",VLOOKUP($C104,food_table,5,FALSE)*IF($D104="",1,$D104))," - ")</f>
        <v/>
      </c>
      <c r="I104" s="23" t="str">
        <f>IFERROR(IF($C104="","",VLOOKUP($C104,food_table,6,FALSE)*IF($D104="",1,$D104))," - ")</f>
        <v/>
      </c>
      <c r="J104" s="23" t="str">
        <f>IFERROR(IF($C104="","",VLOOKUP($C104,food_table,7,FALSE)*IF($D104="",1,$D104))," - ")</f>
        <v/>
      </c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ht="20.25" customHeight="1">
      <c r="A105" s="26"/>
      <c r="B105" s="20"/>
      <c r="C105" s="21"/>
      <c r="D105" s="22"/>
      <c r="E105" s="23" t="str">
        <f>IFERROR(IF($C105="","",VLOOKUP($C105,food_table,2,FALSE))," - ")</f>
        <v/>
      </c>
      <c r="F105" s="23" t="str">
        <f>IFERROR(IF($C105="","",VLOOKUP($C105,food_table,3,FALSE)*IF($D105="",1,$D105))," - ")</f>
        <v/>
      </c>
      <c r="G105" s="23" t="str">
        <f>IFERROR(IF($C105="","",VLOOKUP($C105,food_table,4,FALSE)*IF($D105="",1,$D105))," - ")</f>
        <v/>
      </c>
      <c r="H105" s="23" t="str">
        <f>IFERROR(IF($C105="","",VLOOKUP($C105,food_table,5,FALSE)*IF($D105="",1,$D105))," - ")</f>
        <v/>
      </c>
      <c r="I105" s="23" t="str">
        <f>IFERROR(IF($C105="","",VLOOKUP($C105,food_table,6,FALSE)*IF($D105="",1,$D105))," - ")</f>
        <v/>
      </c>
      <c r="J105" s="23" t="str">
        <f>IFERROR(IF($C105="","",VLOOKUP($C105,food_table,7,FALSE)*IF($D105="",1,$D105))," - ")</f>
        <v/>
      </c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ht="20.25" customHeight="1">
      <c r="A106" s="26"/>
      <c r="B106" s="20"/>
      <c r="C106" s="21"/>
      <c r="D106" s="22"/>
      <c r="E106" s="23" t="str">
        <f>IFERROR(IF($C106="","",VLOOKUP($C106,food_table,2,FALSE))," - ")</f>
        <v/>
      </c>
      <c r="F106" s="23" t="str">
        <f>IFERROR(IF($C106="","",VLOOKUP($C106,food_table,3,FALSE)*IF($D106="",1,$D106))," - ")</f>
        <v/>
      </c>
      <c r="G106" s="23" t="str">
        <f>IFERROR(IF($C106="","",VLOOKUP($C106,food_table,4,FALSE)*IF($D106="",1,$D106))," - ")</f>
        <v/>
      </c>
      <c r="H106" s="23" t="str">
        <f>IFERROR(IF($C106="","",VLOOKUP($C106,food_table,5,FALSE)*IF($D106="",1,$D106))," - ")</f>
        <v/>
      </c>
      <c r="I106" s="23" t="str">
        <f>IFERROR(IF($C106="","",VLOOKUP($C106,food_table,6,FALSE)*IF($D106="",1,$D106))," - ")</f>
        <v/>
      </c>
      <c r="J106" s="23" t="str">
        <f>IFERROR(IF($C106="","",VLOOKUP($C106,food_table,7,FALSE)*IF($D106="",1,$D106))," - ")</f>
        <v/>
      </c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ht="20.25" customHeight="1">
      <c r="A107" s="26"/>
      <c r="B107" s="20"/>
      <c r="C107" s="21"/>
      <c r="D107" s="22"/>
      <c r="E107" s="23" t="str">
        <f>IFERROR(IF($C107="","",VLOOKUP($C107,food_table,2,FALSE))," - ")</f>
        <v/>
      </c>
      <c r="F107" s="23" t="str">
        <f>IFERROR(IF($C107="","",VLOOKUP($C107,food_table,3,FALSE)*IF($D107="",1,$D107))," - ")</f>
        <v/>
      </c>
      <c r="G107" s="23" t="str">
        <f>IFERROR(IF($C107="","",VLOOKUP($C107,food_table,4,FALSE)*IF($D107="",1,$D107))," - ")</f>
        <v/>
      </c>
      <c r="H107" s="23" t="str">
        <f>IFERROR(IF($C107="","",VLOOKUP($C107,food_table,5,FALSE)*IF($D107="",1,$D107))," - ")</f>
        <v/>
      </c>
      <c r="I107" s="23" t="str">
        <f>IFERROR(IF($C107="","",VLOOKUP($C107,food_table,6,FALSE)*IF($D107="",1,$D107))," - ")</f>
        <v/>
      </c>
      <c r="J107" s="23" t="str">
        <f>IFERROR(IF($C107="","",VLOOKUP($C107,food_table,7,FALSE)*IF($D107="",1,$D107))," - ")</f>
        <v/>
      </c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ht="20.25" customHeight="1">
      <c r="A108" s="26"/>
      <c r="B108" s="20"/>
      <c r="C108" s="21"/>
      <c r="D108" s="22"/>
      <c r="E108" s="23" t="str">
        <f>IFERROR(IF($C108="","",VLOOKUP($C108,food_table,2,FALSE))," - ")</f>
        <v/>
      </c>
      <c r="F108" s="23" t="str">
        <f>IFERROR(IF($C108="","",VLOOKUP($C108,food_table,3,FALSE)*IF($D108="",1,$D108))," - ")</f>
        <v/>
      </c>
      <c r="G108" s="23" t="str">
        <f>IFERROR(IF($C108="","",VLOOKUP($C108,food_table,4,FALSE)*IF($D108="",1,$D108))," - ")</f>
        <v/>
      </c>
      <c r="H108" s="23" t="str">
        <f>IFERROR(IF($C108="","",VLOOKUP($C108,food_table,5,FALSE)*IF($D108="",1,$D108))," - ")</f>
        <v/>
      </c>
      <c r="I108" s="23" t="str">
        <f>IFERROR(IF($C108="","",VLOOKUP($C108,food_table,6,FALSE)*IF($D108="",1,$D108))," - ")</f>
        <v/>
      </c>
      <c r="J108" s="23" t="str">
        <f>IFERROR(IF($C108="","",VLOOKUP($C108,food_table,7,FALSE)*IF($D108="",1,$D108))," - ")</f>
        <v/>
      </c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ht="20.25" customHeight="1">
      <c r="A109" s="29"/>
      <c r="B109" s="20"/>
      <c r="C109" s="21"/>
      <c r="D109" s="22"/>
      <c r="E109" s="23" t="str">
        <f>IFERROR(IF($C109="","",VLOOKUP($C109,food_table,2,FALSE))," - ")</f>
        <v/>
      </c>
      <c r="F109" s="23" t="str">
        <f>IFERROR(IF($C109="","",VLOOKUP($C109,food_table,3,FALSE)*IF($D109="",1,$D109))," - ")</f>
        <v/>
      </c>
      <c r="G109" s="23" t="str">
        <f>IFERROR(IF($C109="","",VLOOKUP($C109,food_table,4,FALSE)*IF($D109="",1,$D109))," - ")</f>
        <v/>
      </c>
      <c r="H109" s="23" t="str">
        <f>IFERROR(IF($C109="","",VLOOKUP($C109,food_table,5,FALSE)*IF($D109="",1,$D109))," - ")</f>
        <v/>
      </c>
      <c r="I109" s="23" t="str">
        <f>IFERROR(IF($C109="","",VLOOKUP($C109,food_table,6,FALSE)*IF($D109="",1,$D109))," - ")</f>
        <v/>
      </c>
      <c r="J109" s="23" t="str">
        <f>IFERROR(IF($C109="","",VLOOKUP($C109,food_table,7,FALSE)*IF($D109="",1,$D109))," - ")</f>
        <v/>
      </c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ht="20.25" customHeight="1">
      <c r="A110" s="36"/>
      <c r="B110" s="31"/>
      <c r="C110" s="17"/>
      <c r="D110" s="37"/>
      <c r="E110" s="38" t="str">
        <f>"DAILY TOTALS"&amp;IF(J110="",""," (Calories Remaining: "&amp;ROUND($J$2-J110,0)&amp;")")</f>
        <v>DAILY TOTALS</v>
      </c>
      <c r="F110" s="33" t="str">
        <f t="shared" ref="F110:J110" si="9">IF(SUM(F101:F109)=0,"",SUM(F101:F109))</f>
        <v/>
      </c>
      <c r="G110" s="33" t="str">
        <f t="shared" si="9"/>
        <v/>
      </c>
      <c r="H110" s="33" t="str">
        <f t="shared" si="9"/>
        <v/>
      </c>
      <c r="I110" s="33" t="str">
        <f t="shared" si="9"/>
        <v/>
      </c>
      <c r="J110" s="33" t="str">
        <f t="shared" si="9"/>
        <v/>
      </c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ht="14.25" customHeight="1">
      <c r="A111" s="17"/>
      <c r="B111" s="39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ht="14.25" customHeight="1">
      <c r="A112" s="14"/>
      <c r="B112" s="15" t="s">
        <v>2</v>
      </c>
      <c r="C112" s="15" t="s">
        <v>3</v>
      </c>
      <c r="D112" s="16" t="s">
        <v>4</v>
      </c>
      <c r="E112" s="16" t="s">
        <v>5</v>
      </c>
      <c r="F112" s="16" t="s">
        <v>6</v>
      </c>
      <c r="G112" s="16" t="s">
        <v>7</v>
      </c>
      <c r="H112" s="16" t="s">
        <v>8</v>
      </c>
      <c r="I112" s="16" t="s">
        <v>9</v>
      </c>
      <c r="J112" s="15" t="s">
        <v>10</v>
      </c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ht="20.25" customHeight="1">
      <c r="A113" s="34">
        <f>A101+1</f>
        <v>45595</v>
      </c>
      <c r="B113" s="20"/>
      <c r="C113" s="21"/>
      <c r="D113" s="22"/>
      <c r="E113" s="23" t="str">
        <f>IFERROR(IF($C113="","",VLOOKUP($C113,food_table,2,FALSE))," - ")</f>
        <v/>
      </c>
      <c r="F113" s="23" t="str">
        <f>IFERROR(IF($C113="","",VLOOKUP($C113,food_table,3,FALSE)*IF($D113="",1,$D113))," - ")</f>
        <v/>
      </c>
      <c r="G113" s="23" t="str">
        <f>IFERROR(IF($C113="","",VLOOKUP($C113,food_table,4,FALSE)*IF($D113="",1,$D113))," - ")</f>
        <v/>
      </c>
      <c r="H113" s="23" t="str">
        <f>IFERROR(IF($C113="","",VLOOKUP($C113,food_table,5,FALSE)*IF($D113="",1,$D113))," - ")</f>
        <v/>
      </c>
      <c r="I113" s="23" t="str">
        <f>IFERROR(IF($C113="","",VLOOKUP($C113,food_table,6,FALSE)*IF($D113="",1,$D113))," - ")</f>
        <v/>
      </c>
      <c r="J113" s="23" t="str">
        <f>IFERROR(IF($C113="","",VLOOKUP($C113,food_table,7,FALSE)*IF($D113="",1,$D113))," - ")</f>
        <v/>
      </c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ht="20.25" customHeight="1">
      <c r="A114" s="26"/>
      <c r="B114" s="20"/>
      <c r="C114" s="21"/>
      <c r="D114" s="22"/>
      <c r="E114" s="23" t="str">
        <f>IFERROR(IF($C114="","",VLOOKUP($C114,food_table,2,FALSE))," - ")</f>
        <v/>
      </c>
      <c r="F114" s="23" t="str">
        <f>IFERROR(IF($C114="","",VLOOKUP($C114,food_table,3,FALSE)*IF($D114="",1,$D114))," - ")</f>
        <v/>
      </c>
      <c r="G114" s="23" t="str">
        <f>IFERROR(IF($C114="","",VLOOKUP($C114,food_table,4,FALSE)*IF($D114="",1,$D114))," - ")</f>
        <v/>
      </c>
      <c r="H114" s="23" t="str">
        <f>IFERROR(IF($C114="","",VLOOKUP($C114,food_table,5,FALSE)*IF($D114="",1,$D114))," - ")</f>
        <v/>
      </c>
      <c r="I114" s="23" t="str">
        <f>IFERROR(IF($C114="","",VLOOKUP($C114,food_table,6,FALSE)*IF($D114="",1,$D114))," - ")</f>
        <v/>
      </c>
      <c r="J114" s="23" t="str">
        <f>IFERROR(IF($C114="","",VLOOKUP($C114,food_table,7,FALSE)*IF($D114="",1,$D114))," - ")</f>
        <v/>
      </c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ht="20.25" customHeight="1">
      <c r="A115" s="26"/>
      <c r="B115" s="20"/>
      <c r="C115" s="21"/>
      <c r="D115" s="22"/>
      <c r="E115" s="23" t="str">
        <f>IFERROR(IF($C115="","",VLOOKUP($C115,food_table,2,FALSE))," - ")</f>
        <v/>
      </c>
      <c r="F115" s="23" t="str">
        <f>IFERROR(IF($C115="","",VLOOKUP($C115,food_table,3,FALSE)*IF($D115="",1,$D115))," - ")</f>
        <v/>
      </c>
      <c r="G115" s="23" t="str">
        <f>IFERROR(IF($C115="","",VLOOKUP($C115,food_table,4,FALSE)*IF($D115="",1,$D115))," - ")</f>
        <v/>
      </c>
      <c r="H115" s="23" t="str">
        <f>IFERROR(IF($C115="","",VLOOKUP($C115,food_table,5,FALSE)*IF($D115="",1,$D115))," - ")</f>
        <v/>
      </c>
      <c r="I115" s="23" t="str">
        <f>IFERROR(IF($C115="","",VLOOKUP($C115,food_table,6,FALSE)*IF($D115="",1,$D115))," - ")</f>
        <v/>
      </c>
      <c r="J115" s="23" t="str">
        <f>IFERROR(IF($C115="","",VLOOKUP($C115,food_table,7,FALSE)*IF($D115="",1,$D115))," - ")</f>
        <v/>
      </c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ht="20.25" customHeight="1">
      <c r="A116" s="26"/>
      <c r="B116" s="20"/>
      <c r="C116" s="21"/>
      <c r="D116" s="22"/>
      <c r="E116" s="23" t="str">
        <f>IFERROR(IF($C116="","",VLOOKUP($C116,food_table,2,FALSE))," - ")</f>
        <v/>
      </c>
      <c r="F116" s="23" t="str">
        <f>IFERROR(IF($C116="","",VLOOKUP($C116,food_table,3,FALSE)*IF($D116="",1,$D116))," - ")</f>
        <v/>
      </c>
      <c r="G116" s="23" t="str">
        <f>IFERROR(IF($C116="","",VLOOKUP($C116,food_table,4,FALSE)*IF($D116="",1,$D116))," - ")</f>
        <v/>
      </c>
      <c r="H116" s="23" t="str">
        <f>IFERROR(IF($C116="","",VLOOKUP($C116,food_table,5,FALSE)*IF($D116="",1,$D116))," - ")</f>
        <v/>
      </c>
      <c r="I116" s="23" t="str">
        <f>IFERROR(IF($C116="","",VLOOKUP($C116,food_table,6,FALSE)*IF($D116="",1,$D116))," - ")</f>
        <v/>
      </c>
      <c r="J116" s="23" t="str">
        <f>IFERROR(IF($C116="","",VLOOKUP($C116,food_table,7,FALSE)*IF($D116="",1,$D116))," - ")</f>
        <v/>
      </c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ht="20.25" customHeight="1">
      <c r="A117" s="26"/>
      <c r="B117" s="20"/>
      <c r="C117" s="21"/>
      <c r="D117" s="22"/>
      <c r="E117" s="23" t="str">
        <f>IFERROR(IF($C117="","",VLOOKUP($C117,food_table,2,FALSE))," - ")</f>
        <v/>
      </c>
      <c r="F117" s="23" t="str">
        <f>IFERROR(IF($C117="","",VLOOKUP($C117,food_table,3,FALSE)*IF($D117="",1,$D117))," - ")</f>
        <v/>
      </c>
      <c r="G117" s="23" t="str">
        <f>IFERROR(IF($C117="","",VLOOKUP($C117,food_table,4,FALSE)*IF($D117="",1,$D117))," - ")</f>
        <v/>
      </c>
      <c r="H117" s="23" t="str">
        <f>IFERROR(IF($C117="","",VLOOKUP($C117,food_table,5,FALSE)*IF($D117="",1,$D117))," - ")</f>
        <v/>
      </c>
      <c r="I117" s="23" t="str">
        <f>IFERROR(IF($C117="","",VLOOKUP($C117,food_table,6,FALSE)*IF($D117="",1,$D117))," - ")</f>
        <v/>
      </c>
      <c r="J117" s="23" t="str">
        <f>IFERROR(IF($C117="","",VLOOKUP($C117,food_table,7,FALSE)*IF($D117="",1,$D117))," - ")</f>
        <v/>
      </c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ht="20.25" customHeight="1">
      <c r="A118" s="26"/>
      <c r="B118" s="20"/>
      <c r="C118" s="21"/>
      <c r="D118" s="22"/>
      <c r="E118" s="23" t="str">
        <f>IFERROR(IF($C118="","",VLOOKUP($C118,food_table,2,FALSE))," - ")</f>
        <v/>
      </c>
      <c r="F118" s="23" t="str">
        <f>IFERROR(IF($C118="","",VLOOKUP($C118,food_table,3,FALSE)*IF($D118="",1,$D118))," - ")</f>
        <v/>
      </c>
      <c r="G118" s="23" t="str">
        <f>IFERROR(IF($C118="","",VLOOKUP($C118,food_table,4,FALSE)*IF($D118="",1,$D118))," - ")</f>
        <v/>
      </c>
      <c r="H118" s="23" t="str">
        <f>IFERROR(IF($C118="","",VLOOKUP($C118,food_table,5,FALSE)*IF($D118="",1,$D118))," - ")</f>
        <v/>
      </c>
      <c r="I118" s="23" t="str">
        <f>IFERROR(IF($C118="","",VLOOKUP($C118,food_table,6,FALSE)*IF($D118="",1,$D118))," - ")</f>
        <v/>
      </c>
      <c r="J118" s="23" t="str">
        <f>IFERROR(IF($C118="","",VLOOKUP($C118,food_table,7,FALSE)*IF($D118="",1,$D118))," - ")</f>
        <v/>
      </c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ht="20.25" customHeight="1">
      <c r="A119" s="26"/>
      <c r="B119" s="20"/>
      <c r="C119" s="21"/>
      <c r="D119" s="22"/>
      <c r="E119" s="23" t="str">
        <f>IFERROR(IF($C119="","",VLOOKUP($C119,food_table,2,FALSE))," - ")</f>
        <v/>
      </c>
      <c r="F119" s="23" t="str">
        <f>IFERROR(IF($C119="","",VLOOKUP($C119,food_table,3,FALSE)*IF($D119="",1,$D119))," - ")</f>
        <v/>
      </c>
      <c r="G119" s="23" t="str">
        <f>IFERROR(IF($C119="","",VLOOKUP($C119,food_table,4,FALSE)*IF($D119="",1,$D119))," - ")</f>
        <v/>
      </c>
      <c r="H119" s="23" t="str">
        <f>IFERROR(IF($C119="","",VLOOKUP($C119,food_table,5,FALSE)*IF($D119="",1,$D119))," - ")</f>
        <v/>
      </c>
      <c r="I119" s="23" t="str">
        <f>IFERROR(IF($C119="","",VLOOKUP($C119,food_table,6,FALSE)*IF($D119="",1,$D119))," - ")</f>
        <v/>
      </c>
      <c r="J119" s="23" t="str">
        <f>IFERROR(IF($C119="","",VLOOKUP($C119,food_table,7,FALSE)*IF($D119="",1,$D119))," - ")</f>
        <v/>
      </c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ht="20.25" customHeight="1">
      <c r="A120" s="26"/>
      <c r="B120" s="20"/>
      <c r="C120" s="21"/>
      <c r="D120" s="22"/>
      <c r="E120" s="23" t="str">
        <f>IFERROR(IF($C120="","",VLOOKUP($C120,food_table,2,FALSE))," - ")</f>
        <v/>
      </c>
      <c r="F120" s="23" t="str">
        <f>IFERROR(IF($C120="","",VLOOKUP($C120,food_table,3,FALSE)*IF($D120="",1,$D120))," - ")</f>
        <v/>
      </c>
      <c r="G120" s="23" t="str">
        <f>IFERROR(IF($C120="","",VLOOKUP($C120,food_table,4,FALSE)*IF($D120="",1,$D120))," - ")</f>
        <v/>
      </c>
      <c r="H120" s="23" t="str">
        <f>IFERROR(IF($C120="","",VLOOKUP($C120,food_table,5,FALSE)*IF($D120="",1,$D120))," - ")</f>
        <v/>
      </c>
      <c r="I120" s="23" t="str">
        <f>IFERROR(IF($C120="","",VLOOKUP($C120,food_table,6,FALSE)*IF($D120="",1,$D120))," - ")</f>
        <v/>
      </c>
      <c r="J120" s="23" t="str">
        <f>IFERROR(IF($C120="","",VLOOKUP($C120,food_table,7,FALSE)*IF($D120="",1,$D120))," - ")</f>
        <v/>
      </c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ht="20.25" customHeight="1">
      <c r="A121" s="29"/>
      <c r="B121" s="20"/>
      <c r="C121" s="21"/>
      <c r="D121" s="22"/>
      <c r="E121" s="23" t="str">
        <f>IFERROR(IF($C121="","",VLOOKUP($C121,food_table,2,FALSE))," - ")</f>
        <v/>
      </c>
      <c r="F121" s="23" t="str">
        <f>IFERROR(IF($C121="","",VLOOKUP($C121,food_table,3,FALSE)*IF($D121="",1,$D121))," - ")</f>
        <v/>
      </c>
      <c r="G121" s="23" t="str">
        <f>IFERROR(IF($C121="","",VLOOKUP($C121,food_table,4,FALSE)*IF($D121="",1,$D121))," - ")</f>
        <v/>
      </c>
      <c r="H121" s="23" t="str">
        <f>IFERROR(IF($C121="","",VLOOKUP($C121,food_table,5,FALSE)*IF($D121="",1,$D121))," - ")</f>
        <v/>
      </c>
      <c r="I121" s="23" t="str">
        <f>IFERROR(IF($C121="","",VLOOKUP($C121,food_table,6,FALSE)*IF($D121="",1,$D121))," - ")</f>
        <v/>
      </c>
      <c r="J121" s="23" t="str">
        <f>IFERROR(IF($C121="","",VLOOKUP($C121,food_table,7,FALSE)*IF($D121="",1,$D121))," - ")</f>
        <v/>
      </c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ht="20.25" customHeight="1">
      <c r="A122" s="36"/>
      <c r="B122" s="31"/>
      <c r="C122" s="17"/>
      <c r="D122" s="37"/>
      <c r="E122" s="38" t="str">
        <f>"DAILY TOTALS"&amp;IF(J122="",""," (Calories Remaining: "&amp;ROUND($J$2-J122,0)&amp;")")</f>
        <v>DAILY TOTALS</v>
      </c>
      <c r="F122" s="33" t="str">
        <f t="shared" ref="F122:J122" si="10">IF(SUM(F113:F121)=0,"",SUM(F113:F121))</f>
        <v/>
      </c>
      <c r="G122" s="33" t="str">
        <f t="shared" si="10"/>
        <v/>
      </c>
      <c r="H122" s="33" t="str">
        <f t="shared" si="10"/>
        <v/>
      </c>
      <c r="I122" s="33" t="str">
        <f t="shared" si="10"/>
        <v/>
      </c>
      <c r="J122" s="33" t="str">
        <f t="shared" si="10"/>
        <v/>
      </c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ht="14.25" customHeight="1">
      <c r="A123" s="17"/>
      <c r="B123" s="39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ht="14.25" customHeight="1">
      <c r="A124" s="14"/>
      <c r="B124" s="15" t="s">
        <v>2</v>
      </c>
      <c r="C124" s="15" t="s">
        <v>3</v>
      </c>
      <c r="D124" s="16" t="s">
        <v>4</v>
      </c>
      <c r="E124" s="16" t="s">
        <v>5</v>
      </c>
      <c r="F124" s="16" t="s">
        <v>21</v>
      </c>
      <c r="G124" s="16" t="s">
        <v>22</v>
      </c>
      <c r="H124" s="16" t="s">
        <v>23</v>
      </c>
      <c r="I124" s="16" t="s">
        <v>24</v>
      </c>
      <c r="J124" s="15" t="s">
        <v>10</v>
      </c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ht="20.25" customHeight="1">
      <c r="A125" s="34">
        <f>A113+1</f>
        <v>45596</v>
      </c>
      <c r="B125" s="20"/>
      <c r="C125" s="21"/>
      <c r="D125" s="22"/>
      <c r="E125" s="23" t="str">
        <f>IFERROR(IF($C125="","",VLOOKUP($C125,food_table,2,FALSE))," - ")</f>
        <v/>
      </c>
      <c r="F125" s="23" t="str">
        <f>IFERROR(IF($C125="","",VLOOKUP($C125,food_table,3,FALSE)*IF($D125="",1,$D125))," - ")</f>
        <v/>
      </c>
      <c r="G125" s="23" t="str">
        <f>IFERROR(IF($C125="","",VLOOKUP($C125,food_table,4,FALSE)*IF($D125="",1,$D125))," - ")</f>
        <v/>
      </c>
      <c r="H125" s="23" t="str">
        <f>IFERROR(IF($C125="","",VLOOKUP($C125,food_table,5,FALSE)*IF($D125="",1,$D125))," - ")</f>
        <v/>
      </c>
      <c r="I125" s="23" t="str">
        <f>IFERROR(IF($C125="","",VLOOKUP($C125,food_table,6,FALSE)*IF($D125="",1,$D125))," - ")</f>
        <v/>
      </c>
      <c r="J125" s="23" t="str">
        <f>IFERROR(IF($C125="","",VLOOKUP($C125,food_table,7,FALSE)*IF($D125="",1,$D125))," - ")</f>
        <v/>
      </c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ht="20.25" customHeight="1">
      <c r="A126" s="26"/>
      <c r="B126" s="20"/>
      <c r="C126" s="21"/>
      <c r="D126" s="22"/>
      <c r="E126" s="23" t="str">
        <f>IFERROR(IF($C126="","",VLOOKUP($C126,food_table,2,FALSE))," - ")</f>
        <v/>
      </c>
      <c r="F126" s="23" t="str">
        <f>IFERROR(IF($C126="","",VLOOKUP($C126,food_table,3,FALSE)*IF($D126="",1,$D126))," - ")</f>
        <v/>
      </c>
      <c r="G126" s="23" t="str">
        <f>IFERROR(IF($C126="","",VLOOKUP($C126,food_table,4,FALSE)*IF($D126="",1,$D126))," - ")</f>
        <v/>
      </c>
      <c r="H126" s="23" t="str">
        <f>IFERROR(IF($C126="","",VLOOKUP($C126,food_table,5,FALSE)*IF($D126="",1,$D126))," - ")</f>
        <v/>
      </c>
      <c r="I126" s="23" t="str">
        <f>IFERROR(IF($C126="","",VLOOKUP($C126,food_table,6,FALSE)*IF($D126="",1,$D126))," - ")</f>
        <v/>
      </c>
      <c r="J126" s="23" t="str">
        <f>IFERROR(IF($C126="","",VLOOKUP($C126,food_table,7,FALSE)*IF($D126="",1,$D126))," - ")</f>
        <v/>
      </c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ht="20.25" customHeight="1">
      <c r="A127" s="26"/>
      <c r="B127" s="20"/>
      <c r="C127" s="21"/>
      <c r="D127" s="22"/>
      <c r="E127" s="23" t="str">
        <f>IFERROR(IF($C127="","",VLOOKUP($C127,food_table,2,FALSE))," - ")</f>
        <v/>
      </c>
      <c r="F127" s="23" t="str">
        <f>IFERROR(IF($C127="","",VLOOKUP($C127,food_table,3,FALSE)*IF($D127="",1,$D127))," - ")</f>
        <v/>
      </c>
      <c r="G127" s="23" t="str">
        <f>IFERROR(IF($C127="","",VLOOKUP($C127,food_table,4,FALSE)*IF($D127="",1,$D127))," - ")</f>
        <v/>
      </c>
      <c r="H127" s="23" t="str">
        <f>IFERROR(IF($C127="","",VLOOKUP($C127,food_table,5,FALSE)*IF($D127="",1,$D127))," - ")</f>
        <v/>
      </c>
      <c r="I127" s="23" t="str">
        <f>IFERROR(IF($C127="","",VLOOKUP($C127,food_table,6,FALSE)*IF($D127="",1,$D127))," - ")</f>
        <v/>
      </c>
      <c r="J127" s="23" t="str">
        <f>IFERROR(IF($C127="","",VLOOKUP($C127,food_table,7,FALSE)*IF($D127="",1,$D127))," - ")</f>
        <v/>
      </c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ht="20.25" customHeight="1">
      <c r="A128" s="26"/>
      <c r="B128" s="20"/>
      <c r="C128" s="21"/>
      <c r="D128" s="22"/>
      <c r="E128" s="23" t="str">
        <f>IFERROR(IF($C128="","",VLOOKUP($C128,food_table,2,FALSE))," - ")</f>
        <v/>
      </c>
      <c r="F128" s="23" t="str">
        <f>IFERROR(IF($C128="","",VLOOKUP($C128,food_table,3,FALSE)*IF($D128="",1,$D128))," - ")</f>
        <v/>
      </c>
      <c r="G128" s="23" t="str">
        <f>IFERROR(IF($C128="","",VLOOKUP($C128,food_table,4,FALSE)*IF($D128="",1,$D128))," - ")</f>
        <v/>
      </c>
      <c r="H128" s="23" t="str">
        <f>IFERROR(IF($C128="","",VLOOKUP($C128,food_table,5,FALSE)*IF($D128="",1,$D128))," - ")</f>
        <v/>
      </c>
      <c r="I128" s="23" t="str">
        <f>IFERROR(IF($C128="","",VLOOKUP($C128,food_table,6,FALSE)*IF($D128="",1,$D128))," - ")</f>
        <v/>
      </c>
      <c r="J128" s="23" t="str">
        <f>IFERROR(IF($C128="","",VLOOKUP($C128,food_table,7,FALSE)*IF($D128="",1,$D128))," - ")</f>
        <v/>
      </c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ht="20.25" customHeight="1">
      <c r="A129" s="26"/>
      <c r="B129" s="20"/>
      <c r="C129" s="21"/>
      <c r="D129" s="22"/>
      <c r="E129" s="23" t="str">
        <f>IFERROR(IF($C129="","",VLOOKUP($C129,food_table,2,FALSE))," - ")</f>
        <v/>
      </c>
      <c r="F129" s="23" t="str">
        <f>IFERROR(IF($C129="","",VLOOKUP($C129,food_table,3,FALSE)*IF($D129="",1,$D129))," - ")</f>
        <v/>
      </c>
      <c r="G129" s="23" t="str">
        <f>IFERROR(IF($C129="","",VLOOKUP($C129,food_table,4,FALSE)*IF($D129="",1,$D129))," - ")</f>
        <v/>
      </c>
      <c r="H129" s="23" t="str">
        <f>IFERROR(IF($C129="","",VLOOKUP($C129,food_table,5,FALSE)*IF($D129="",1,$D129))," - ")</f>
        <v/>
      </c>
      <c r="I129" s="23" t="str">
        <f>IFERROR(IF($C129="","",VLOOKUP($C129,food_table,6,FALSE)*IF($D129="",1,$D129))," - ")</f>
        <v/>
      </c>
      <c r="J129" s="23" t="str">
        <f>IFERROR(IF($C129="","",VLOOKUP($C129,food_table,7,FALSE)*IF($D129="",1,$D129))," - ")</f>
        <v/>
      </c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ht="20.25" customHeight="1">
      <c r="A130" s="26"/>
      <c r="B130" s="20"/>
      <c r="C130" s="21"/>
      <c r="D130" s="22"/>
      <c r="E130" s="23" t="str">
        <f>IFERROR(IF($C130="","",VLOOKUP($C130,food_table,2,FALSE))," - ")</f>
        <v/>
      </c>
      <c r="F130" s="23" t="str">
        <f>IFERROR(IF($C130="","",VLOOKUP($C130,food_table,3,FALSE)*IF($D130="",1,$D130))," - ")</f>
        <v/>
      </c>
      <c r="G130" s="23" t="str">
        <f>IFERROR(IF($C130="","",VLOOKUP($C130,food_table,4,FALSE)*IF($D130="",1,$D130))," - ")</f>
        <v/>
      </c>
      <c r="H130" s="23" t="str">
        <f>IFERROR(IF($C130="","",VLOOKUP($C130,food_table,5,FALSE)*IF($D130="",1,$D130))," - ")</f>
        <v/>
      </c>
      <c r="I130" s="23" t="str">
        <f>IFERROR(IF($C130="","",VLOOKUP($C130,food_table,6,FALSE)*IF($D130="",1,$D130))," - ")</f>
        <v/>
      </c>
      <c r="J130" s="23" t="str">
        <f>IFERROR(IF($C130="","",VLOOKUP($C130,food_table,7,FALSE)*IF($D130="",1,$D130))," - ")</f>
        <v/>
      </c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ht="20.25" customHeight="1">
      <c r="A131" s="26"/>
      <c r="B131" s="20"/>
      <c r="C131" s="21"/>
      <c r="D131" s="22"/>
      <c r="E131" s="23" t="str">
        <f>IFERROR(IF($C131="","",VLOOKUP($C131,food_table,2,FALSE))," - ")</f>
        <v/>
      </c>
      <c r="F131" s="23" t="str">
        <f>IFERROR(IF($C131="","",VLOOKUP($C131,food_table,3,FALSE)*IF($D131="",1,$D131))," - ")</f>
        <v/>
      </c>
      <c r="G131" s="23" t="str">
        <f>IFERROR(IF($C131="","",VLOOKUP($C131,food_table,4,FALSE)*IF($D131="",1,$D131))," - ")</f>
        <v/>
      </c>
      <c r="H131" s="23" t="str">
        <f>IFERROR(IF($C131="","",VLOOKUP($C131,food_table,5,FALSE)*IF($D131="",1,$D131))," - ")</f>
        <v/>
      </c>
      <c r="I131" s="23" t="str">
        <f>IFERROR(IF($C131="","",VLOOKUP($C131,food_table,6,FALSE)*IF($D131="",1,$D131))," - ")</f>
        <v/>
      </c>
      <c r="J131" s="23" t="str">
        <f>IFERROR(IF($C131="","",VLOOKUP($C131,food_table,7,FALSE)*IF($D131="",1,$D131))," - ")</f>
        <v/>
      </c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ht="20.25" customHeight="1">
      <c r="A132" s="26"/>
      <c r="B132" s="20"/>
      <c r="C132" s="21"/>
      <c r="D132" s="22"/>
      <c r="E132" s="23" t="str">
        <f>IFERROR(IF($C132="","",VLOOKUP($C132,food_table,2,FALSE))," - ")</f>
        <v/>
      </c>
      <c r="F132" s="23" t="str">
        <f>IFERROR(IF($C132="","",VLOOKUP($C132,food_table,3,FALSE)*IF($D132="",1,$D132))," - ")</f>
        <v/>
      </c>
      <c r="G132" s="23" t="str">
        <f>IFERROR(IF($C132="","",VLOOKUP($C132,food_table,4,FALSE)*IF($D132="",1,$D132))," - ")</f>
        <v/>
      </c>
      <c r="H132" s="23" t="str">
        <f>IFERROR(IF($C132="","",VLOOKUP($C132,food_table,5,FALSE)*IF($D132="",1,$D132))," - ")</f>
        <v/>
      </c>
      <c r="I132" s="23" t="str">
        <f>IFERROR(IF($C132="","",VLOOKUP($C132,food_table,6,FALSE)*IF($D132="",1,$D132))," - ")</f>
        <v/>
      </c>
      <c r="J132" s="23" t="str">
        <f>IFERROR(IF($C132="","",VLOOKUP($C132,food_table,7,FALSE)*IF($D132="",1,$D132))," - ")</f>
        <v/>
      </c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ht="20.25" customHeight="1">
      <c r="A133" s="29"/>
      <c r="B133" s="20"/>
      <c r="C133" s="21"/>
      <c r="D133" s="22"/>
      <c r="E133" s="23" t="str">
        <f>IFERROR(IF($C133="","",VLOOKUP($C133,food_table,2,FALSE))," - ")</f>
        <v/>
      </c>
      <c r="F133" s="23" t="str">
        <f>IFERROR(IF($C133="","",VLOOKUP($C133,food_table,3,FALSE)*IF($D133="",1,$D133))," - ")</f>
        <v/>
      </c>
      <c r="G133" s="23" t="str">
        <f>IFERROR(IF($C133="","",VLOOKUP($C133,food_table,4,FALSE)*IF($D133="",1,$D133))," - ")</f>
        <v/>
      </c>
      <c r="H133" s="23" t="str">
        <f>IFERROR(IF($C133="","",VLOOKUP($C133,food_table,5,FALSE)*IF($D133="",1,$D133))," - ")</f>
        <v/>
      </c>
      <c r="I133" s="23" t="str">
        <f>IFERROR(IF($C133="","",VLOOKUP($C133,food_table,6,FALSE)*IF($D133="",1,$D133))," - ")</f>
        <v/>
      </c>
      <c r="J133" s="23" t="str">
        <f>IFERROR(IF($C133="","",VLOOKUP($C133,food_table,7,FALSE)*IF($D133="",1,$D133))," - ")</f>
        <v/>
      </c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ht="20.25" customHeight="1">
      <c r="A134" s="36"/>
      <c r="B134" s="31"/>
      <c r="C134" s="17"/>
      <c r="D134" s="37"/>
      <c r="E134" s="38" t="str">
        <f>"DAILY TOTALS"&amp;IF(J134="",""," (Calories Remaining: "&amp;ROUND($J$2-J134,0)&amp;")")</f>
        <v>DAILY TOTALS</v>
      </c>
      <c r="F134" s="33" t="str">
        <f t="shared" ref="F134:J134" si="11">IF(SUM(F125:F133)=0,"",SUM(F125:F133))</f>
        <v/>
      </c>
      <c r="G134" s="33" t="str">
        <f t="shared" si="11"/>
        <v/>
      </c>
      <c r="H134" s="33" t="str">
        <f t="shared" si="11"/>
        <v/>
      </c>
      <c r="I134" s="33" t="str">
        <f t="shared" si="11"/>
        <v/>
      </c>
      <c r="J134" s="33" t="str">
        <f t="shared" si="11"/>
        <v/>
      </c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ht="14.25" customHeight="1">
      <c r="A135" s="17"/>
      <c r="B135" s="39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ht="14.25" customHeight="1">
      <c r="A136" s="14"/>
      <c r="B136" s="15" t="s">
        <v>2</v>
      </c>
      <c r="C136" s="15" t="s">
        <v>3</v>
      </c>
      <c r="D136" s="16" t="s">
        <v>4</v>
      </c>
      <c r="E136" s="16" t="s">
        <v>5</v>
      </c>
      <c r="F136" s="16" t="s">
        <v>21</v>
      </c>
      <c r="G136" s="16" t="s">
        <v>22</v>
      </c>
      <c r="H136" s="16" t="s">
        <v>23</v>
      </c>
      <c r="I136" s="16" t="s">
        <v>24</v>
      </c>
      <c r="J136" s="15" t="s">
        <v>10</v>
      </c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ht="20.25" customHeight="1">
      <c r="A137" s="34">
        <f>A125+1</f>
        <v>45597</v>
      </c>
      <c r="B137" s="20"/>
      <c r="C137" s="21"/>
      <c r="D137" s="22"/>
      <c r="E137" s="23" t="str">
        <f>IFERROR(IF($C137="","",VLOOKUP($C137,food_table,2,FALSE))," - ")</f>
        <v/>
      </c>
      <c r="F137" s="23" t="str">
        <f>IFERROR(IF($C137="","",VLOOKUP($C137,food_table,3,FALSE)*IF($D137="",1,$D137))," - ")</f>
        <v/>
      </c>
      <c r="G137" s="23" t="str">
        <f>IFERROR(IF($C137="","",VLOOKUP($C137,food_table,4,FALSE)*IF($D137="",1,$D137))," - ")</f>
        <v/>
      </c>
      <c r="H137" s="23" t="str">
        <f>IFERROR(IF($C137="","",VLOOKUP($C137,food_table,5,FALSE)*IF($D137="",1,$D137))," - ")</f>
        <v/>
      </c>
      <c r="I137" s="23" t="str">
        <f>IFERROR(IF($C137="","",VLOOKUP($C137,food_table,6,FALSE)*IF($D137="",1,$D137))," - ")</f>
        <v/>
      </c>
      <c r="J137" s="23" t="str">
        <f>IFERROR(IF($C137="","",VLOOKUP($C137,food_table,7,FALSE)*IF($D137="",1,$D137))," - ")</f>
        <v/>
      </c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ht="20.25" customHeight="1">
      <c r="A138" s="26"/>
      <c r="B138" s="20"/>
      <c r="C138" s="21"/>
      <c r="D138" s="22"/>
      <c r="E138" s="23" t="str">
        <f>IFERROR(IF($C138="","",VLOOKUP($C138,food_table,2,FALSE))," - ")</f>
        <v/>
      </c>
      <c r="F138" s="23" t="str">
        <f>IFERROR(IF($C138="","",VLOOKUP($C138,food_table,3,FALSE)*IF($D138="",1,$D138))," - ")</f>
        <v/>
      </c>
      <c r="G138" s="23" t="str">
        <f>IFERROR(IF($C138="","",VLOOKUP($C138,food_table,4,FALSE)*IF($D138="",1,$D138))," - ")</f>
        <v/>
      </c>
      <c r="H138" s="23" t="str">
        <f>IFERROR(IF($C138="","",VLOOKUP($C138,food_table,5,FALSE)*IF($D138="",1,$D138))," - ")</f>
        <v/>
      </c>
      <c r="I138" s="23" t="str">
        <f>IFERROR(IF($C138="","",VLOOKUP($C138,food_table,6,FALSE)*IF($D138="",1,$D138))," - ")</f>
        <v/>
      </c>
      <c r="J138" s="23" t="str">
        <f>IFERROR(IF($C138="","",VLOOKUP($C138,food_table,7,FALSE)*IF($D138="",1,$D138))," - ")</f>
        <v/>
      </c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ht="20.25" customHeight="1">
      <c r="A139" s="26"/>
      <c r="B139" s="20"/>
      <c r="C139" s="21"/>
      <c r="D139" s="22"/>
      <c r="E139" s="23" t="str">
        <f>IFERROR(IF($C139="","",VLOOKUP($C139,food_table,2,FALSE))," - ")</f>
        <v/>
      </c>
      <c r="F139" s="23" t="str">
        <f>IFERROR(IF($C139="","",VLOOKUP($C139,food_table,3,FALSE)*IF($D139="",1,$D139))," - ")</f>
        <v/>
      </c>
      <c r="G139" s="23" t="str">
        <f>IFERROR(IF($C139="","",VLOOKUP($C139,food_table,4,FALSE)*IF($D139="",1,$D139))," - ")</f>
        <v/>
      </c>
      <c r="H139" s="23" t="str">
        <f>IFERROR(IF($C139="","",VLOOKUP($C139,food_table,5,FALSE)*IF($D139="",1,$D139))," - ")</f>
        <v/>
      </c>
      <c r="I139" s="23" t="str">
        <f>IFERROR(IF($C139="","",VLOOKUP($C139,food_table,6,FALSE)*IF($D139="",1,$D139))," - ")</f>
        <v/>
      </c>
      <c r="J139" s="23" t="str">
        <f>IFERROR(IF($C139="","",VLOOKUP($C139,food_table,7,FALSE)*IF($D139="",1,$D139))," - ")</f>
        <v/>
      </c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ht="20.25" customHeight="1">
      <c r="A140" s="26"/>
      <c r="B140" s="20"/>
      <c r="C140" s="21"/>
      <c r="D140" s="22"/>
      <c r="E140" s="23" t="str">
        <f>IFERROR(IF($C140="","",VLOOKUP($C140,food_table,2,FALSE))," - ")</f>
        <v/>
      </c>
      <c r="F140" s="23" t="str">
        <f>IFERROR(IF($C140="","",VLOOKUP($C140,food_table,3,FALSE)*IF($D140="",1,$D140))," - ")</f>
        <v/>
      </c>
      <c r="G140" s="23" t="str">
        <f>IFERROR(IF($C140="","",VLOOKUP($C140,food_table,4,FALSE)*IF($D140="",1,$D140))," - ")</f>
        <v/>
      </c>
      <c r="H140" s="23" t="str">
        <f>IFERROR(IF($C140="","",VLOOKUP($C140,food_table,5,FALSE)*IF($D140="",1,$D140))," - ")</f>
        <v/>
      </c>
      <c r="I140" s="23" t="str">
        <f>IFERROR(IF($C140="","",VLOOKUP($C140,food_table,6,FALSE)*IF($D140="",1,$D140))," - ")</f>
        <v/>
      </c>
      <c r="J140" s="23" t="str">
        <f>IFERROR(IF($C140="","",VLOOKUP($C140,food_table,7,FALSE)*IF($D140="",1,$D140))," - ")</f>
        <v/>
      </c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ht="20.25" customHeight="1">
      <c r="A141" s="26"/>
      <c r="B141" s="20"/>
      <c r="C141" s="21"/>
      <c r="D141" s="22"/>
      <c r="E141" s="23" t="str">
        <f>IFERROR(IF($C141="","",VLOOKUP($C141,food_table,2,FALSE))," - ")</f>
        <v/>
      </c>
      <c r="F141" s="23" t="str">
        <f>IFERROR(IF($C141="","",VLOOKUP($C141,food_table,3,FALSE)*IF($D141="",1,$D141))," - ")</f>
        <v/>
      </c>
      <c r="G141" s="23" t="str">
        <f>IFERROR(IF($C141="","",VLOOKUP($C141,food_table,4,FALSE)*IF($D141="",1,$D141))," - ")</f>
        <v/>
      </c>
      <c r="H141" s="23" t="str">
        <f>IFERROR(IF($C141="","",VLOOKUP($C141,food_table,5,FALSE)*IF($D141="",1,$D141))," - ")</f>
        <v/>
      </c>
      <c r="I141" s="23" t="str">
        <f>IFERROR(IF($C141="","",VLOOKUP($C141,food_table,6,FALSE)*IF($D141="",1,$D141))," - ")</f>
        <v/>
      </c>
      <c r="J141" s="23" t="str">
        <f>IFERROR(IF($C141="","",VLOOKUP($C141,food_table,7,FALSE)*IF($D141="",1,$D141))," - ")</f>
        <v/>
      </c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ht="20.25" customHeight="1">
      <c r="A142" s="26"/>
      <c r="B142" s="20"/>
      <c r="C142" s="21"/>
      <c r="D142" s="22"/>
      <c r="E142" s="23" t="str">
        <f>IFERROR(IF($C142="","",VLOOKUP($C142,food_table,2,FALSE))," - ")</f>
        <v/>
      </c>
      <c r="F142" s="23" t="str">
        <f>IFERROR(IF($C142="","",VLOOKUP($C142,food_table,3,FALSE)*IF($D142="",1,$D142))," - ")</f>
        <v/>
      </c>
      <c r="G142" s="23" t="str">
        <f>IFERROR(IF($C142="","",VLOOKUP($C142,food_table,4,FALSE)*IF($D142="",1,$D142))," - ")</f>
        <v/>
      </c>
      <c r="H142" s="23" t="str">
        <f>IFERROR(IF($C142="","",VLOOKUP($C142,food_table,5,FALSE)*IF($D142="",1,$D142))," - ")</f>
        <v/>
      </c>
      <c r="I142" s="23" t="str">
        <f>IFERROR(IF($C142="","",VLOOKUP($C142,food_table,6,FALSE)*IF($D142="",1,$D142))," - ")</f>
        <v/>
      </c>
      <c r="J142" s="23" t="str">
        <f>IFERROR(IF($C142="","",VLOOKUP($C142,food_table,7,FALSE)*IF($D142="",1,$D142))," - ")</f>
        <v/>
      </c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ht="20.25" customHeight="1">
      <c r="A143" s="26"/>
      <c r="B143" s="20"/>
      <c r="C143" s="21"/>
      <c r="D143" s="22"/>
      <c r="E143" s="23" t="str">
        <f>IFERROR(IF($C143="","",VLOOKUP($C143,food_table,2,FALSE))," - ")</f>
        <v/>
      </c>
      <c r="F143" s="23" t="str">
        <f>IFERROR(IF($C143="","",VLOOKUP($C143,food_table,3,FALSE)*IF($D143="",1,$D143))," - ")</f>
        <v/>
      </c>
      <c r="G143" s="23" t="str">
        <f>IFERROR(IF($C143="","",VLOOKUP($C143,food_table,4,FALSE)*IF($D143="",1,$D143))," - ")</f>
        <v/>
      </c>
      <c r="H143" s="23" t="str">
        <f>IFERROR(IF($C143="","",VLOOKUP($C143,food_table,5,FALSE)*IF($D143="",1,$D143))," - ")</f>
        <v/>
      </c>
      <c r="I143" s="23" t="str">
        <f>IFERROR(IF($C143="","",VLOOKUP($C143,food_table,6,FALSE)*IF($D143="",1,$D143))," - ")</f>
        <v/>
      </c>
      <c r="J143" s="23" t="str">
        <f>IFERROR(IF($C143="","",VLOOKUP($C143,food_table,7,FALSE)*IF($D143="",1,$D143))," - ")</f>
        <v/>
      </c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ht="20.25" customHeight="1">
      <c r="A144" s="26"/>
      <c r="B144" s="20"/>
      <c r="C144" s="21"/>
      <c r="D144" s="22"/>
      <c r="E144" s="23" t="str">
        <f>IFERROR(IF($C144="","",VLOOKUP($C144,food_table,2,FALSE))," - ")</f>
        <v/>
      </c>
      <c r="F144" s="23" t="str">
        <f>IFERROR(IF($C144="","",VLOOKUP($C144,food_table,3,FALSE)*IF($D144="",1,$D144))," - ")</f>
        <v/>
      </c>
      <c r="G144" s="23" t="str">
        <f>IFERROR(IF($C144="","",VLOOKUP($C144,food_table,4,FALSE)*IF($D144="",1,$D144))," - ")</f>
        <v/>
      </c>
      <c r="H144" s="23" t="str">
        <f>IFERROR(IF($C144="","",VLOOKUP($C144,food_table,5,FALSE)*IF($D144="",1,$D144))," - ")</f>
        <v/>
      </c>
      <c r="I144" s="23" t="str">
        <f>IFERROR(IF($C144="","",VLOOKUP($C144,food_table,6,FALSE)*IF($D144="",1,$D144))," - ")</f>
        <v/>
      </c>
      <c r="J144" s="23" t="str">
        <f>IFERROR(IF($C144="","",VLOOKUP($C144,food_table,7,FALSE)*IF($D144="",1,$D144))," - ")</f>
        <v/>
      </c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ht="20.25" customHeight="1">
      <c r="A145" s="29"/>
      <c r="B145" s="20"/>
      <c r="C145" s="21"/>
      <c r="D145" s="22"/>
      <c r="E145" s="23" t="str">
        <f>IFERROR(IF($C145="","",VLOOKUP($C145,food_table,2,FALSE))," - ")</f>
        <v/>
      </c>
      <c r="F145" s="23" t="str">
        <f>IFERROR(IF($C145="","",VLOOKUP($C145,food_table,3,FALSE)*IF($D145="",1,$D145))," - ")</f>
        <v/>
      </c>
      <c r="G145" s="23" t="str">
        <f>IFERROR(IF($C145="","",VLOOKUP($C145,food_table,4,FALSE)*IF($D145="",1,$D145))," - ")</f>
        <v/>
      </c>
      <c r="H145" s="23" t="str">
        <f>IFERROR(IF($C145="","",VLOOKUP($C145,food_table,5,FALSE)*IF($D145="",1,$D145))," - ")</f>
        <v/>
      </c>
      <c r="I145" s="23" t="str">
        <f>IFERROR(IF($C145="","",VLOOKUP($C145,food_table,6,FALSE)*IF($D145="",1,$D145))," - ")</f>
        <v/>
      </c>
      <c r="J145" s="23" t="str">
        <f>IFERROR(IF($C145="","",VLOOKUP($C145,food_table,7,FALSE)*IF($D145="",1,$D145))," - ")</f>
        <v/>
      </c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ht="20.25" customHeight="1">
      <c r="A146" s="36"/>
      <c r="B146" s="31"/>
      <c r="C146" s="17"/>
      <c r="D146" s="37"/>
      <c r="E146" s="38" t="str">
        <f>"DAILY TOTALS"&amp;IF(J146="",""," (Calories Remaining: "&amp;ROUND($J$2-J146,0)&amp;")")</f>
        <v>DAILY TOTALS</v>
      </c>
      <c r="F146" s="33" t="str">
        <f t="shared" ref="F146:J146" si="12">IF(SUM(F137:F145)=0,"",SUM(F137:F145))</f>
        <v/>
      </c>
      <c r="G146" s="33" t="str">
        <f t="shared" si="12"/>
        <v/>
      </c>
      <c r="H146" s="33" t="str">
        <f t="shared" si="12"/>
        <v/>
      </c>
      <c r="I146" s="33" t="str">
        <f t="shared" si="12"/>
        <v/>
      </c>
      <c r="J146" s="33" t="str">
        <f t="shared" si="12"/>
        <v/>
      </c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ht="14.25" customHeight="1">
      <c r="A147" s="17"/>
      <c r="B147" s="39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ht="14.25" customHeight="1">
      <c r="A148" s="14"/>
      <c r="B148" s="15" t="s">
        <v>2</v>
      </c>
      <c r="C148" s="15" t="s">
        <v>3</v>
      </c>
      <c r="D148" s="16" t="s">
        <v>4</v>
      </c>
      <c r="E148" s="16" t="s">
        <v>5</v>
      </c>
      <c r="F148" s="16" t="s">
        <v>6</v>
      </c>
      <c r="G148" s="16" t="s">
        <v>7</v>
      </c>
      <c r="H148" s="16" t="s">
        <v>8</v>
      </c>
      <c r="I148" s="16" t="s">
        <v>9</v>
      </c>
      <c r="J148" s="15" t="s">
        <v>10</v>
      </c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ht="20.25" customHeight="1">
      <c r="A149" s="34">
        <f>A137+1</f>
        <v>45598</v>
      </c>
      <c r="B149" s="20"/>
      <c r="C149" s="21"/>
      <c r="D149" s="22"/>
      <c r="E149" s="23" t="str">
        <f>IFERROR(IF($C149="","",VLOOKUP($C149,food_table,2,FALSE))," - ")</f>
        <v/>
      </c>
      <c r="F149" s="23" t="str">
        <f>IFERROR(IF($C149="","",VLOOKUP($C149,food_table,3,FALSE)*IF($D149="",1,$D149))," - ")</f>
        <v/>
      </c>
      <c r="G149" s="23" t="str">
        <f>IFERROR(IF($C149="","",VLOOKUP($C149,food_table,4,FALSE)*IF($D149="",1,$D149))," - ")</f>
        <v/>
      </c>
      <c r="H149" s="23" t="str">
        <f>IFERROR(IF($C149="","",VLOOKUP($C149,food_table,5,FALSE)*IF($D149="",1,$D149))," - ")</f>
        <v/>
      </c>
      <c r="I149" s="23" t="str">
        <f>IFERROR(IF($C149="","",VLOOKUP($C149,food_table,6,FALSE)*IF($D149="",1,$D149))," - ")</f>
        <v/>
      </c>
      <c r="J149" s="23" t="str">
        <f>IFERROR(IF($C149="","",VLOOKUP($C149,food_table,7,FALSE)*IF($D149="",1,$D149))," - ")</f>
        <v/>
      </c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ht="20.25" customHeight="1">
      <c r="A150" s="26"/>
      <c r="B150" s="20"/>
      <c r="C150" s="21"/>
      <c r="D150" s="22"/>
      <c r="E150" s="23" t="str">
        <f>IFERROR(IF($C150="","",VLOOKUP($C150,food_table,2,FALSE))," - ")</f>
        <v/>
      </c>
      <c r="F150" s="23" t="str">
        <f>IFERROR(IF($C150="","",VLOOKUP($C150,food_table,3,FALSE)*IF($D150="",1,$D150))," - ")</f>
        <v/>
      </c>
      <c r="G150" s="23" t="str">
        <f>IFERROR(IF($C150="","",VLOOKUP($C150,food_table,4,FALSE)*IF($D150="",1,$D150))," - ")</f>
        <v/>
      </c>
      <c r="H150" s="23" t="str">
        <f>IFERROR(IF($C150="","",VLOOKUP($C150,food_table,5,FALSE)*IF($D150="",1,$D150))," - ")</f>
        <v/>
      </c>
      <c r="I150" s="23" t="str">
        <f>IFERROR(IF($C150="","",VLOOKUP($C150,food_table,6,FALSE)*IF($D150="",1,$D150))," - ")</f>
        <v/>
      </c>
      <c r="J150" s="23" t="str">
        <f>IFERROR(IF($C150="","",VLOOKUP($C150,food_table,7,FALSE)*IF($D150="",1,$D150))," - ")</f>
        <v/>
      </c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ht="20.25" customHeight="1">
      <c r="A151" s="26"/>
      <c r="B151" s="20"/>
      <c r="C151" s="21"/>
      <c r="D151" s="22"/>
      <c r="E151" s="23" t="str">
        <f>IFERROR(IF($C151="","",VLOOKUP($C151,food_table,2,FALSE))," - ")</f>
        <v/>
      </c>
      <c r="F151" s="23" t="str">
        <f>IFERROR(IF($C151="","",VLOOKUP($C151,food_table,3,FALSE)*IF($D151="",1,$D151))," - ")</f>
        <v/>
      </c>
      <c r="G151" s="23" t="str">
        <f>IFERROR(IF($C151="","",VLOOKUP($C151,food_table,4,FALSE)*IF($D151="",1,$D151))," - ")</f>
        <v/>
      </c>
      <c r="H151" s="23" t="str">
        <f>IFERROR(IF($C151="","",VLOOKUP($C151,food_table,5,FALSE)*IF($D151="",1,$D151))," - ")</f>
        <v/>
      </c>
      <c r="I151" s="23" t="str">
        <f>IFERROR(IF($C151="","",VLOOKUP($C151,food_table,6,FALSE)*IF($D151="",1,$D151))," - ")</f>
        <v/>
      </c>
      <c r="J151" s="23" t="str">
        <f>IFERROR(IF($C151="","",VLOOKUP($C151,food_table,7,FALSE)*IF($D151="",1,$D151))," - ")</f>
        <v/>
      </c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ht="20.25" customHeight="1">
      <c r="A152" s="26"/>
      <c r="B152" s="20"/>
      <c r="C152" s="21"/>
      <c r="D152" s="22"/>
      <c r="E152" s="23" t="str">
        <f>IFERROR(IF($C152="","",VLOOKUP($C152,food_table,2,FALSE))," - ")</f>
        <v/>
      </c>
      <c r="F152" s="23" t="str">
        <f>IFERROR(IF($C152="","",VLOOKUP($C152,food_table,3,FALSE)*IF($D152="",1,$D152))," - ")</f>
        <v/>
      </c>
      <c r="G152" s="23" t="str">
        <f>IFERROR(IF($C152="","",VLOOKUP($C152,food_table,4,FALSE)*IF($D152="",1,$D152))," - ")</f>
        <v/>
      </c>
      <c r="H152" s="23" t="str">
        <f>IFERROR(IF($C152="","",VLOOKUP($C152,food_table,5,FALSE)*IF($D152="",1,$D152))," - ")</f>
        <v/>
      </c>
      <c r="I152" s="23" t="str">
        <f>IFERROR(IF($C152="","",VLOOKUP($C152,food_table,6,FALSE)*IF($D152="",1,$D152))," - ")</f>
        <v/>
      </c>
      <c r="J152" s="23" t="str">
        <f>IFERROR(IF($C152="","",VLOOKUP($C152,food_table,7,FALSE)*IF($D152="",1,$D152))," - ")</f>
        <v/>
      </c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ht="20.25" customHeight="1">
      <c r="A153" s="26"/>
      <c r="B153" s="20"/>
      <c r="C153" s="21"/>
      <c r="D153" s="22"/>
      <c r="E153" s="23" t="str">
        <f>IFERROR(IF($C153="","",VLOOKUP($C153,food_table,2,FALSE))," - ")</f>
        <v/>
      </c>
      <c r="F153" s="23" t="str">
        <f>IFERROR(IF($C153="","",VLOOKUP($C153,food_table,3,FALSE)*IF($D153="",1,$D153))," - ")</f>
        <v/>
      </c>
      <c r="G153" s="23" t="str">
        <f>IFERROR(IF($C153="","",VLOOKUP($C153,food_table,4,FALSE)*IF($D153="",1,$D153))," - ")</f>
        <v/>
      </c>
      <c r="H153" s="23" t="str">
        <f>IFERROR(IF($C153="","",VLOOKUP($C153,food_table,5,FALSE)*IF($D153="",1,$D153))," - ")</f>
        <v/>
      </c>
      <c r="I153" s="23" t="str">
        <f>IFERROR(IF($C153="","",VLOOKUP($C153,food_table,6,FALSE)*IF($D153="",1,$D153))," - ")</f>
        <v/>
      </c>
      <c r="J153" s="23" t="str">
        <f>IFERROR(IF($C153="","",VLOOKUP($C153,food_table,7,FALSE)*IF($D153="",1,$D153))," - ")</f>
        <v/>
      </c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ht="20.25" customHeight="1">
      <c r="A154" s="26"/>
      <c r="B154" s="20"/>
      <c r="C154" s="21"/>
      <c r="D154" s="22"/>
      <c r="E154" s="23" t="str">
        <f>IFERROR(IF($C154="","",VLOOKUP($C154,food_table,2,FALSE))," - ")</f>
        <v/>
      </c>
      <c r="F154" s="23" t="str">
        <f>IFERROR(IF($C154="","",VLOOKUP($C154,food_table,3,FALSE)*IF($D154="",1,$D154))," - ")</f>
        <v/>
      </c>
      <c r="G154" s="23" t="str">
        <f>IFERROR(IF($C154="","",VLOOKUP($C154,food_table,4,FALSE)*IF($D154="",1,$D154))," - ")</f>
        <v/>
      </c>
      <c r="H154" s="23" t="str">
        <f>IFERROR(IF($C154="","",VLOOKUP($C154,food_table,5,FALSE)*IF($D154="",1,$D154))," - ")</f>
        <v/>
      </c>
      <c r="I154" s="23" t="str">
        <f>IFERROR(IF($C154="","",VLOOKUP($C154,food_table,6,FALSE)*IF($D154="",1,$D154))," - ")</f>
        <v/>
      </c>
      <c r="J154" s="23" t="str">
        <f>IFERROR(IF($C154="","",VLOOKUP($C154,food_table,7,FALSE)*IF($D154="",1,$D154))," - ")</f>
        <v/>
      </c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ht="20.25" customHeight="1">
      <c r="A155" s="26"/>
      <c r="B155" s="20"/>
      <c r="C155" s="21"/>
      <c r="D155" s="22"/>
      <c r="E155" s="23" t="str">
        <f>IFERROR(IF($C155="","",VLOOKUP($C155,food_table,2,FALSE))," - ")</f>
        <v/>
      </c>
      <c r="F155" s="23" t="str">
        <f>IFERROR(IF($C155="","",VLOOKUP($C155,food_table,3,FALSE)*IF($D155="",1,$D155))," - ")</f>
        <v/>
      </c>
      <c r="G155" s="23" t="str">
        <f>IFERROR(IF($C155="","",VLOOKUP($C155,food_table,4,FALSE)*IF($D155="",1,$D155))," - ")</f>
        <v/>
      </c>
      <c r="H155" s="23" t="str">
        <f>IFERROR(IF($C155="","",VLOOKUP($C155,food_table,5,FALSE)*IF($D155="",1,$D155))," - ")</f>
        <v/>
      </c>
      <c r="I155" s="23" t="str">
        <f>IFERROR(IF($C155="","",VLOOKUP($C155,food_table,6,FALSE)*IF($D155="",1,$D155))," - ")</f>
        <v/>
      </c>
      <c r="J155" s="23" t="str">
        <f>IFERROR(IF($C155="","",VLOOKUP($C155,food_table,7,FALSE)*IF($D155="",1,$D155))," - ")</f>
        <v/>
      </c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ht="20.25" customHeight="1">
      <c r="A156" s="26"/>
      <c r="B156" s="20"/>
      <c r="C156" s="21"/>
      <c r="D156" s="22"/>
      <c r="E156" s="23" t="str">
        <f>IFERROR(IF($C156="","",VLOOKUP($C156,food_table,2,FALSE))," - ")</f>
        <v/>
      </c>
      <c r="F156" s="23" t="str">
        <f>IFERROR(IF($C156="","",VLOOKUP($C156,food_table,3,FALSE)*IF($D156="",1,$D156))," - ")</f>
        <v/>
      </c>
      <c r="G156" s="23" t="str">
        <f>IFERROR(IF($C156="","",VLOOKUP($C156,food_table,4,FALSE)*IF($D156="",1,$D156))," - ")</f>
        <v/>
      </c>
      <c r="H156" s="23" t="str">
        <f>IFERROR(IF($C156="","",VLOOKUP($C156,food_table,5,FALSE)*IF($D156="",1,$D156))," - ")</f>
        <v/>
      </c>
      <c r="I156" s="23" t="str">
        <f>IFERROR(IF($C156="","",VLOOKUP($C156,food_table,6,FALSE)*IF($D156="",1,$D156))," - ")</f>
        <v/>
      </c>
      <c r="J156" s="23" t="str">
        <f>IFERROR(IF($C156="","",VLOOKUP($C156,food_table,7,FALSE)*IF($D156="",1,$D156))," - ")</f>
        <v/>
      </c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ht="20.25" customHeight="1">
      <c r="A157" s="29"/>
      <c r="B157" s="20"/>
      <c r="C157" s="21"/>
      <c r="D157" s="22"/>
      <c r="E157" s="23" t="str">
        <f>IFERROR(IF($C157="","",VLOOKUP($C157,food_table,2,FALSE))," - ")</f>
        <v/>
      </c>
      <c r="F157" s="23" t="str">
        <f>IFERROR(IF($C157="","",VLOOKUP($C157,food_table,3,FALSE)*IF($D157="",1,$D157))," - ")</f>
        <v/>
      </c>
      <c r="G157" s="23" t="str">
        <f>IFERROR(IF($C157="","",VLOOKUP($C157,food_table,4,FALSE)*IF($D157="",1,$D157))," - ")</f>
        <v/>
      </c>
      <c r="H157" s="23" t="str">
        <f>IFERROR(IF($C157="","",VLOOKUP($C157,food_table,5,FALSE)*IF($D157="",1,$D157))," - ")</f>
        <v/>
      </c>
      <c r="I157" s="23" t="str">
        <f>IFERROR(IF($C157="","",VLOOKUP($C157,food_table,6,FALSE)*IF($D157="",1,$D157))," - ")</f>
        <v/>
      </c>
      <c r="J157" s="23" t="str">
        <f>IFERROR(IF($C157="","",VLOOKUP($C157,food_table,7,FALSE)*IF($D157="",1,$D157))," - ")</f>
        <v/>
      </c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ht="20.25" customHeight="1">
      <c r="A158" s="36"/>
      <c r="B158" s="31"/>
      <c r="C158" s="17"/>
      <c r="D158" s="37"/>
      <c r="E158" s="38" t="str">
        <f>"DAILY TOTALS"&amp;IF(J158="",""," (Calories Remaining: "&amp;ROUND($J$2-J158,0)&amp;")")</f>
        <v>DAILY TOTALS</v>
      </c>
      <c r="F158" s="33" t="str">
        <f t="shared" ref="F158:J158" si="13">IF(SUM(F149:F157)=0,"",SUM(F149:F157))</f>
        <v/>
      </c>
      <c r="G158" s="33" t="str">
        <f t="shared" si="13"/>
        <v/>
      </c>
      <c r="H158" s="33" t="str">
        <f t="shared" si="13"/>
        <v/>
      </c>
      <c r="I158" s="33" t="str">
        <f t="shared" si="13"/>
        <v/>
      </c>
      <c r="J158" s="33" t="str">
        <f t="shared" si="13"/>
        <v/>
      </c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ht="14.25" customHeight="1">
      <c r="A159" s="17"/>
      <c r="B159" s="39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ht="14.25" customHeight="1">
      <c r="A160" s="14"/>
      <c r="B160" s="15" t="s">
        <v>2</v>
      </c>
      <c r="C160" s="15" t="s">
        <v>3</v>
      </c>
      <c r="D160" s="16" t="s">
        <v>4</v>
      </c>
      <c r="E160" s="16" t="s">
        <v>5</v>
      </c>
      <c r="F160" s="16" t="s">
        <v>21</v>
      </c>
      <c r="G160" s="16" t="s">
        <v>22</v>
      </c>
      <c r="H160" s="16" t="s">
        <v>23</v>
      </c>
      <c r="I160" s="16" t="s">
        <v>24</v>
      </c>
      <c r="J160" s="15" t="s">
        <v>10</v>
      </c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ht="20.25" customHeight="1">
      <c r="A161" s="34">
        <f>A149+1</f>
        <v>45599</v>
      </c>
      <c r="B161" s="20"/>
      <c r="C161" s="21"/>
      <c r="D161" s="22"/>
      <c r="E161" s="23" t="str">
        <f>IFERROR(IF($C161="","",VLOOKUP($C161,food_table,2,FALSE))," - ")</f>
        <v/>
      </c>
      <c r="F161" s="23" t="str">
        <f>IFERROR(IF($C161="","",VLOOKUP($C161,food_table,3,FALSE)*IF($D161="",1,$D161))," - ")</f>
        <v/>
      </c>
      <c r="G161" s="23" t="str">
        <f>IFERROR(IF($C161="","",VLOOKUP($C161,food_table,4,FALSE)*IF($D161="",1,$D161))," - ")</f>
        <v/>
      </c>
      <c r="H161" s="23" t="str">
        <f>IFERROR(IF($C161="","",VLOOKUP($C161,food_table,5,FALSE)*IF($D161="",1,$D161))," - ")</f>
        <v/>
      </c>
      <c r="I161" s="23" t="str">
        <f>IFERROR(IF($C161="","",VLOOKUP($C161,food_table,6,FALSE)*IF($D161="",1,$D161))," - ")</f>
        <v/>
      </c>
      <c r="J161" s="23" t="str">
        <f>IFERROR(IF($C161="","",VLOOKUP($C161,food_table,7,FALSE)*IF($D161="",1,$D161))," - ")</f>
        <v/>
      </c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ht="20.25" customHeight="1">
      <c r="A162" s="26"/>
      <c r="B162" s="20"/>
      <c r="C162" s="21"/>
      <c r="D162" s="22"/>
      <c r="E162" s="23" t="str">
        <f>IFERROR(IF($C162="","",VLOOKUP($C162,food_table,2,FALSE))," - ")</f>
        <v/>
      </c>
      <c r="F162" s="23" t="str">
        <f>IFERROR(IF($C162="","",VLOOKUP($C162,food_table,3,FALSE)*IF($D162="",1,$D162))," - ")</f>
        <v/>
      </c>
      <c r="G162" s="23" t="str">
        <f>IFERROR(IF($C162="","",VLOOKUP($C162,food_table,4,FALSE)*IF($D162="",1,$D162))," - ")</f>
        <v/>
      </c>
      <c r="H162" s="23" t="str">
        <f>IFERROR(IF($C162="","",VLOOKUP($C162,food_table,5,FALSE)*IF($D162="",1,$D162))," - ")</f>
        <v/>
      </c>
      <c r="I162" s="23" t="str">
        <f>IFERROR(IF($C162="","",VLOOKUP($C162,food_table,6,FALSE)*IF($D162="",1,$D162))," - ")</f>
        <v/>
      </c>
      <c r="J162" s="23" t="str">
        <f>IFERROR(IF($C162="","",VLOOKUP($C162,food_table,7,FALSE)*IF($D162="",1,$D162))," - ")</f>
        <v/>
      </c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ht="20.25" customHeight="1">
      <c r="A163" s="26"/>
      <c r="B163" s="20"/>
      <c r="C163" s="21"/>
      <c r="D163" s="22"/>
      <c r="E163" s="23" t="str">
        <f>IFERROR(IF($C163="","",VLOOKUP($C163,food_table,2,FALSE))," - ")</f>
        <v/>
      </c>
      <c r="F163" s="23" t="str">
        <f>IFERROR(IF($C163="","",VLOOKUP($C163,food_table,3,FALSE)*IF($D163="",1,$D163))," - ")</f>
        <v/>
      </c>
      <c r="G163" s="23" t="str">
        <f>IFERROR(IF($C163="","",VLOOKUP($C163,food_table,4,FALSE)*IF($D163="",1,$D163))," - ")</f>
        <v/>
      </c>
      <c r="H163" s="23" t="str">
        <f>IFERROR(IF($C163="","",VLOOKUP($C163,food_table,5,FALSE)*IF($D163="",1,$D163))," - ")</f>
        <v/>
      </c>
      <c r="I163" s="23" t="str">
        <f>IFERROR(IF($C163="","",VLOOKUP($C163,food_table,6,FALSE)*IF($D163="",1,$D163))," - ")</f>
        <v/>
      </c>
      <c r="J163" s="23" t="str">
        <f>IFERROR(IF($C163="","",VLOOKUP($C163,food_table,7,FALSE)*IF($D163="",1,$D163))," - ")</f>
        <v/>
      </c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ht="20.25" customHeight="1">
      <c r="A164" s="26"/>
      <c r="B164" s="20"/>
      <c r="C164" s="21"/>
      <c r="D164" s="22"/>
      <c r="E164" s="23" t="str">
        <f>IFERROR(IF($C164="","",VLOOKUP($C164,food_table,2,FALSE))," - ")</f>
        <v/>
      </c>
      <c r="F164" s="23" t="str">
        <f>IFERROR(IF($C164="","",VLOOKUP($C164,food_table,3,FALSE)*IF($D164="",1,$D164))," - ")</f>
        <v/>
      </c>
      <c r="G164" s="23" t="str">
        <f>IFERROR(IF($C164="","",VLOOKUP($C164,food_table,4,FALSE)*IF($D164="",1,$D164))," - ")</f>
        <v/>
      </c>
      <c r="H164" s="23" t="str">
        <f>IFERROR(IF($C164="","",VLOOKUP($C164,food_table,5,FALSE)*IF($D164="",1,$D164))," - ")</f>
        <v/>
      </c>
      <c r="I164" s="23" t="str">
        <f>IFERROR(IF($C164="","",VLOOKUP($C164,food_table,6,FALSE)*IF($D164="",1,$D164))," - ")</f>
        <v/>
      </c>
      <c r="J164" s="23" t="str">
        <f>IFERROR(IF($C164="","",VLOOKUP($C164,food_table,7,FALSE)*IF($D164="",1,$D164))," - ")</f>
        <v/>
      </c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ht="20.25" customHeight="1">
      <c r="A165" s="26"/>
      <c r="B165" s="20"/>
      <c r="C165" s="21"/>
      <c r="D165" s="22"/>
      <c r="E165" s="23" t="str">
        <f>IFERROR(IF($C165="","",VLOOKUP($C165,food_table,2,FALSE))," - ")</f>
        <v/>
      </c>
      <c r="F165" s="23" t="str">
        <f>IFERROR(IF($C165="","",VLOOKUP($C165,food_table,3,FALSE)*IF($D165="",1,$D165))," - ")</f>
        <v/>
      </c>
      <c r="G165" s="23" t="str">
        <f>IFERROR(IF($C165="","",VLOOKUP($C165,food_table,4,FALSE)*IF($D165="",1,$D165))," - ")</f>
        <v/>
      </c>
      <c r="H165" s="23" t="str">
        <f>IFERROR(IF($C165="","",VLOOKUP($C165,food_table,5,FALSE)*IF($D165="",1,$D165))," - ")</f>
        <v/>
      </c>
      <c r="I165" s="23" t="str">
        <f>IFERROR(IF($C165="","",VLOOKUP($C165,food_table,6,FALSE)*IF($D165="",1,$D165))," - ")</f>
        <v/>
      </c>
      <c r="J165" s="23" t="str">
        <f>IFERROR(IF($C165="","",VLOOKUP($C165,food_table,7,FALSE)*IF($D165="",1,$D165))," - ")</f>
        <v/>
      </c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ht="20.25" customHeight="1">
      <c r="A166" s="26"/>
      <c r="B166" s="20"/>
      <c r="C166" s="21"/>
      <c r="D166" s="22"/>
      <c r="E166" s="23" t="str">
        <f>IFERROR(IF($C166="","",VLOOKUP($C166,food_table,2,FALSE))," - ")</f>
        <v/>
      </c>
      <c r="F166" s="23" t="str">
        <f>IFERROR(IF($C166="","",VLOOKUP($C166,food_table,3,FALSE)*IF($D166="",1,$D166))," - ")</f>
        <v/>
      </c>
      <c r="G166" s="23" t="str">
        <f>IFERROR(IF($C166="","",VLOOKUP($C166,food_table,4,FALSE)*IF($D166="",1,$D166))," - ")</f>
        <v/>
      </c>
      <c r="H166" s="23" t="str">
        <f>IFERROR(IF($C166="","",VLOOKUP($C166,food_table,5,FALSE)*IF($D166="",1,$D166))," - ")</f>
        <v/>
      </c>
      <c r="I166" s="23" t="str">
        <f>IFERROR(IF($C166="","",VLOOKUP($C166,food_table,6,FALSE)*IF($D166="",1,$D166))," - ")</f>
        <v/>
      </c>
      <c r="J166" s="23" t="str">
        <f>IFERROR(IF($C166="","",VLOOKUP($C166,food_table,7,FALSE)*IF($D166="",1,$D166))," - ")</f>
        <v/>
      </c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ht="20.25" customHeight="1">
      <c r="A167" s="26"/>
      <c r="B167" s="20"/>
      <c r="C167" s="21"/>
      <c r="D167" s="22"/>
      <c r="E167" s="23" t="str">
        <f>IFERROR(IF($C167="","",VLOOKUP($C167,food_table,2,FALSE))," - ")</f>
        <v/>
      </c>
      <c r="F167" s="23" t="str">
        <f>IFERROR(IF($C167="","",VLOOKUP($C167,food_table,3,FALSE)*IF($D167="",1,$D167))," - ")</f>
        <v/>
      </c>
      <c r="G167" s="23" t="str">
        <f>IFERROR(IF($C167="","",VLOOKUP($C167,food_table,4,FALSE)*IF($D167="",1,$D167))," - ")</f>
        <v/>
      </c>
      <c r="H167" s="23" t="str">
        <f>IFERROR(IF($C167="","",VLOOKUP($C167,food_table,5,FALSE)*IF($D167="",1,$D167))," - ")</f>
        <v/>
      </c>
      <c r="I167" s="23" t="str">
        <f>IFERROR(IF($C167="","",VLOOKUP($C167,food_table,6,FALSE)*IF($D167="",1,$D167))," - ")</f>
        <v/>
      </c>
      <c r="J167" s="23" t="str">
        <f>IFERROR(IF($C167="","",VLOOKUP($C167,food_table,7,FALSE)*IF($D167="",1,$D167))," - ")</f>
        <v/>
      </c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ht="20.25" customHeight="1">
      <c r="A168" s="26"/>
      <c r="B168" s="20"/>
      <c r="C168" s="21"/>
      <c r="D168" s="22"/>
      <c r="E168" s="23" t="str">
        <f>IFERROR(IF($C168="","",VLOOKUP($C168,food_table,2,FALSE))," - ")</f>
        <v/>
      </c>
      <c r="F168" s="23" t="str">
        <f>IFERROR(IF($C168="","",VLOOKUP($C168,food_table,3,FALSE)*IF($D168="",1,$D168))," - ")</f>
        <v/>
      </c>
      <c r="G168" s="23" t="str">
        <f>IFERROR(IF($C168="","",VLOOKUP($C168,food_table,4,FALSE)*IF($D168="",1,$D168))," - ")</f>
        <v/>
      </c>
      <c r="H168" s="23" t="str">
        <f>IFERROR(IF($C168="","",VLOOKUP($C168,food_table,5,FALSE)*IF($D168="",1,$D168))," - ")</f>
        <v/>
      </c>
      <c r="I168" s="23" t="str">
        <f>IFERROR(IF($C168="","",VLOOKUP($C168,food_table,6,FALSE)*IF($D168="",1,$D168))," - ")</f>
        <v/>
      </c>
      <c r="J168" s="23" t="str">
        <f>IFERROR(IF($C168="","",VLOOKUP($C168,food_table,7,FALSE)*IF($D168="",1,$D168))," - ")</f>
        <v/>
      </c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ht="20.25" customHeight="1">
      <c r="A169" s="29"/>
      <c r="B169" s="20"/>
      <c r="C169" s="21"/>
      <c r="D169" s="22"/>
      <c r="E169" s="23" t="str">
        <f>IFERROR(IF($C169="","",VLOOKUP($C169,food_table,2,FALSE))," - ")</f>
        <v/>
      </c>
      <c r="F169" s="23" t="str">
        <f>IFERROR(IF($C169="","",VLOOKUP($C169,food_table,3,FALSE)*IF($D169="",1,$D169))," - ")</f>
        <v/>
      </c>
      <c r="G169" s="23" t="str">
        <f>IFERROR(IF($C169="","",VLOOKUP($C169,food_table,4,FALSE)*IF($D169="",1,$D169))," - ")</f>
        <v/>
      </c>
      <c r="H169" s="23" t="str">
        <f>IFERROR(IF($C169="","",VLOOKUP($C169,food_table,5,FALSE)*IF($D169="",1,$D169))," - ")</f>
        <v/>
      </c>
      <c r="I169" s="23" t="str">
        <f>IFERROR(IF($C169="","",VLOOKUP($C169,food_table,6,FALSE)*IF($D169="",1,$D169))," - ")</f>
        <v/>
      </c>
      <c r="J169" s="23" t="str">
        <f>IFERROR(IF($C169="","",VLOOKUP($C169,food_table,7,FALSE)*IF($D169="",1,$D169))," - ")</f>
        <v/>
      </c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ht="20.25" customHeight="1">
      <c r="A170" s="36"/>
      <c r="B170" s="31"/>
      <c r="C170" s="17"/>
      <c r="D170" s="37"/>
      <c r="E170" s="38" t="str">
        <f>"DAILY TOTALS"&amp;IF(J170="",""," (Calories Remaining: "&amp;ROUND($J$2-J170,0)&amp;")")</f>
        <v>DAILY TOTALS</v>
      </c>
      <c r="F170" s="33" t="str">
        <f t="shared" ref="F170:J170" si="14">IF(SUM(F161:F169)=0,"",SUM(F161:F169))</f>
        <v/>
      </c>
      <c r="G170" s="33" t="str">
        <f t="shared" si="14"/>
        <v/>
      </c>
      <c r="H170" s="33" t="str">
        <f t="shared" si="14"/>
        <v/>
      </c>
      <c r="I170" s="33" t="str">
        <f t="shared" si="14"/>
        <v/>
      </c>
      <c r="J170" s="33" t="str">
        <f t="shared" si="14"/>
        <v/>
      </c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ht="14.25" customHeight="1">
      <c r="A171" s="17"/>
      <c r="B171" s="39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ht="14.25" customHeight="1">
      <c r="A172" s="14"/>
      <c r="B172" s="15" t="s">
        <v>2</v>
      </c>
      <c r="C172" s="15" t="s">
        <v>3</v>
      </c>
      <c r="D172" s="16" t="s">
        <v>4</v>
      </c>
      <c r="E172" s="16" t="s">
        <v>5</v>
      </c>
      <c r="F172" s="16" t="s">
        <v>21</v>
      </c>
      <c r="G172" s="16" t="s">
        <v>22</v>
      </c>
      <c r="H172" s="16" t="s">
        <v>23</v>
      </c>
      <c r="I172" s="16" t="s">
        <v>24</v>
      </c>
      <c r="J172" s="15" t="s">
        <v>10</v>
      </c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ht="20.25" customHeight="1">
      <c r="A173" s="34">
        <f>A161+1</f>
        <v>45600</v>
      </c>
      <c r="B173" s="20"/>
      <c r="C173" s="21"/>
      <c r="D173" s="22"/>
      <c r="E173" s="23" t="str">
        <f>IFERROR(IF($C173="","",VLOOKUP($C173,food_table,2,FALSE))," - ")</f>
        <v/>
      </c>
      <c r="F173" s="23" t="str">
        <f>IFERROR(IF($C173="","",VLOOKUP($C173,food_table,3,FALSE)*IF($D173="",1,$D173))," - ")</f>
        <v/>
      </c>
      <c r="G173" s="23" t="str">
        <f>IFERROR(IF($C173="","",VLOOKUP($C173,food_table,4,FALSE)*IF($D173="",1,$D173))," - ")</f>
        <v/>
      </c>
      <c r="H173" s="23" t="str">
        <f>IFERROR(IF($C173="","",VLOOKUP($C173,food_table,5,FALSE)*IF($D173="",1,$D173))," - ")</f>
        <v/>
      </c>
      <c r="I173" s="23" t="str">
        <f>IFERROR(IF($C173="","",VLOOKUP($C173,food_table,6,FALSE)*IF($D173="",1,$D173))," - ")</f>
        <v/>
      </c>
      <c r="J173" s="23" t="str">
        <f>IFERROR(IF($C173="","",VLOOKUP($C173,food_table,7,FALSE)*IF($D173="",1,$D173))," - ")</f>
        <v/>
      </c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ht="20.25" customHeight="1">
      <c r="A174" s="26"/>
      <c r="B174" s="20"/>
      <c r="C174" s="21"/>
      <c r="D174" s="22"/>
      <c r="E174" s="23" t="str">
        <f>IFERROR(IF($C174="","",VLOOKUP($C174,food_table,2,FALSE))," - ")</f>
        <v/>
      </c>
      <c r="F174" s="23" t="str">
        <f>IFERROR(IF($C174="","",VLOOKUP($C174,food_table,3,FALSE)*IF($D174="",1,$D174))," - ")</f>
        <v/>
      </c>
      <c r="G174" s="23" t="str">
        <f>IFERROR(IF($C174="","",VLOOKUP($C174,food_table,4,FALSE)*IF($D174="",1,$D174))," - ")</f>
        <v/>
      </c>
      <c r="H174" s="23" t="str">
        <f>IFERROR(IF($C174="","",VLOOKUP($C174,food_table,5,FALSE)*IF($D174="",1,$D174))," - ")</f>
        <v/>
      </c>
      <c r="I174" s="23" t="str">
        <f>IFERROR(IF($C174="","",VLOOKUP($C174,food_table,6,FALSE)*IF($D174="",1,$D174))," - ")</f>
        <v/>
      </c>
      <c r="J174" s="23" t="str">
        <f>IFERROR(IF($C174="","",VLOOKUP($C174,food_table,7,FALSE)*IF($D174="",1,$D174))," - ")</f>
        <v/>
      </c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ht="20.25" customHeight="1">
      <c r="A175" s="26"/>
      <c r="B175" s="20"/>
      <c r="C175" s="21"/>
      <c r="D175" s="22"/>
      <c r="E175" s="23" t="str">
        <f>IFERROR(IF($C175="","",VLOOKUP($C175,food_table,2,FALSE))," - ")</f>
        <v/>
      </c>
      <c r="F175" s="23" t="str">
        <f>IFERROR(IF($C175="","",VLOOKUP($C175,food_table,3,FALSE)*IF($D175="",1,$D175))," - ")</f>
        <v/>
      </c>
      <c r="G175" s="23" t="str">
        <f>IFERROR(IF($C175="","",VLOOKUP($C175,food_table,4,FALSE)*IF($D175="",1,$D175))," - ")</f>
        <v/>
      </c>
      <c r="H175" s="23" t="str">
        <f>IFERROR(IF($C175="","",VLOOKUP($C175,food_table,5,FALSE)*IF($D175="",1,$D175))," - ")</f>
        <v/>
      </c>
      <c r="I175" s="23" t="str">
        <f>IFERROR(IF($C175="","",VLOOKUP($C175,food_table,6,FALSE)*IF($D175="",1,$D175))," - ")</f>
        <v/>
      </c>
      <c r="J175" s="23" t="str">
        <f>IFERROR(IF($C175="","",VLOOKUP($C175,food_table,7,FALSE)*IF($D175="",1,$D175))," - ")</f>
        <v/>
      </c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ht="20.25" customHeight="1">
      <c r="A176" s="26"/>
      <c r="B176" s="20"/>
      <c r="C176" s="21"/>
      <c r="D176" s="22"/>
      <c r="E176" s="23" t="str">
        <f>IFERROR(IF($C176="","",VLOOKUP($C176,food_table,2,FALSE))," - ")</f>
        <v/>
      </c>
      <c r="F176" s="23" t="str">
        <f>IFERROR(IF($C176="","",VLOOKUP($C176,food_table,3,FALSE)*IF($D176="",1,$D176))," - ")</f>
        <v/>
      </c>
      <c r="G176" s="23" t="str">
        <f>IFERROR(IF($C176="","",VLOOKUP($C176,food_table,4,FALSE)*IF($D176="",1,$D176))," - ")</f>
        <v/>
      </c>
      <c r="H176" s="23" t="str">
        <f>IFERROR(IF($C176="","",VLOOKUP($C176,food_table,5,FALSE)*IF($D176="",1,$D176))," - ")</f>
        <v/>
      </c>
      <c r="I176" s="23" t="str">
        <f>IFERROR(IF($C176="","",VLOOKUP($C176,food_table,6,FALSE)*IF($D176="",1,$D176))," - ")</f>
        <v/>
      </c>
      <c r="J176" s="23" t="str">
        <f>IFERROR(IF($C176="","",VLOOKUP($C176,food_table,7,FALSE)*IF($D176="",1,$D176))," - ")</f>
        <v/>
      </c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ht="20.25" customHeight="1">
      <c r="A177" s="26"/>
      <c r="B177" s="20"/>
      <c r="C177" s="21"/>
      <c r="D177" s="22"/>
      <c r="E177" s="23" t="str">
        <f>IFERROR(IF($C177="","",VLOOKUP($C177,food_table,2,FALSE))," - ")</f>
        <v/>
      </c>
      <c r="F177" s="23" t="str">
        <f>IFERROR(IF($C177="","",VLOOKUP($C177,food_table,3,FALSE)*IF($D177="",1,$D177))," - ")</f>
        <v/>
      </c>
      <c r="G177" s="23" t="str">
        <f>IFERROR(IF($C177="","",VLOOKUP($C177,food_table,4,FALSE)*IF($D177="",1,$D177))," - ")</f>
        <v/>
      </c>
      <c r="H177" s="23" t="str">
        <f>IFERROR(IF($C177="","",VLOOKUP($C177,food_table,5,FALSE)*IF($D177="",1,$D177))," - ")</f>
        <v/>
      </c>
      <c r="I177" s="23" t="str">
        <f>IFERROR(IF($C177="","",VLOOKUP($C177,food_table,6,FALSE)*IF($D177="",1,$D177))," - ")</f>
        <v/>
      </c>
      <c r="J177" s="23" t="str">
        <f>IFERROR(IF($C177="","",VLOOKUP($C177,food_table,7,FALSE)*IF($D177="",1,$D177))," - ")</f>
        <v/>
      </c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ht="20.25" customHeight="1">
      <c r="A178" s="26"/>
      <c r="B178" s="20"/>
      <c r="C178" s="21"/>
      <c r="D178" s="22"/>
      <c r="E178" s="23" t="str">
        <f>IFERROR(IF($C178="","",VLOOKUP($C178,food_table,2,FALSE))," - ")</f>
        <v/>
      </c>
      <c r="F178" s="23" t="str">
        <f>IFERROR(IF($C178="","",VLOOKUP($C178,food_table,3,FALSE)*IF($D178="",1,$D178))," - ")</f>
        <v/>
      </c>
      <c r="G178" s="23" t="str">
        <f>IFERROR(IF($C178="","",VLOOKUP($C178,food_table,4,FALSE)*IF($D178="",1,$D178))," - ")</f>
        <v/>
      </c>
      <c r="H178" s="23" t="str">
        <f>IFERROR(IF($C178="","",VLOOKUP($C178,food_table,5,FALSE)*IF($D178="",1,$D178))," - ")</f>
        <v/>
      </c>
      <c r="I178" s="23" t="str">
        <f>IFERROR(IF($C178="","",VLOOKUP($C178,food_table,6,FALSE)*IF($D178="",1,$D178))," - ")</f>
        <v/>
      </c>
      <c r="J178" s="23" t="str">
        <f>IFERROR(IF($C178="","",VLOOKUP($C178,food_table,7,FALSE)*IF($D178="",1,$D178))," - ")</f>
        <v/>
      </c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ht="20.25" customHeight="1">
      <c r="A179" s="26"/>
      <c r="B179" s="20"/>
      <c r="C179" s="21"/>
      <c r="D179" s="22"/>
      <c r="E179" s="23" t="str">
        <f>IFERROR(IF($C179="","",VLOOKUP($C179,food_table,2,FALSE))," - ")</f>
        <v/>
      </c>
      <c r="F179" s="23" t="str">
        <f>IFERROR(IF($C179="","",VLOOKUP($C179,food_table,3,FALSE)*IF($D179="",1,$D179))," - ")</f>
        <v/>
      </c>
      <c r="G179" s="23" t="str">
        <f>IFERROR(IF($C179="","",VLOOKUP($C179,food_table,4,FALSE)*IF($D179="",1,$D179))," - ")</f>
        <v/>
      </c>
      <c r="H179" s="23" t="str">
        <f>IFERROR(IF($C179="","",VLOOKUP($C179,food_table,5,FALSE)*IF($D179="",1,$D179))," - ")</f>
        <v/>
      </c>
      <c r="I179" s="23" t="str">
        <f>IFERROR(IF($C179="","",VLOOKUP($C179,food_table,6,FALSE)*IF($D179="",1,$D179))," - ")</f>
        <v/>
      </c>
      <c r="J179" s="23" t="str">
        <f>IFERROR(IF($C179="","",VLOOKUP($C179,food_table,7,FALSE)*IF($D179="",1,$D179))," - ")</f>
        <v/>
      </c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ht="20.25" customHeight="1">
      <c r="A180" s="26"/>
      <c r="B180" s="20"/>
      <c r="C180" s="21"/>
      <c r="D180" s="22"/>
      <c r="E180" s="23" t="str">
        <f>IFERROR(IF($C180="","",VLOOKUP($C180,food_table,2,FALSE))," - ")</f>
        <v/>
      </c>
      <c r="F180" s="23" t="str">
        <f>IFERROR(IF($C180="","",VLOOKUP($C180,food_table,3,FALSE)*IF($D180="",1,$D180))," - ")</f>
        <v/>
      </c>
      <c r="G180" s="23" t="str">
        <f>IFERROR(IF($C180="","",VLOOKUP($C180,food_table,4,FALSE)*IF($D180="",1,$D180))," - ")</f>
        <v/>
      </c>
      <c r="H180" s="23" t="str">
        <f>IFERROR(IF($C180="","",VLOOKUP($C180,food_table,5,FALSE)*IF($D180="",1,$D180))," - ")</f>
        <v/>
      </c>
      <c r="I180" s="23" t="str">
        <f>IFERROR(IF($C180="","",VLOOKUP($C180,food_table,6,FALSE)*IF($D180="",1,$D180))," - ")</f>
        <v/>
      </c>
      <c r="J180" s="23" t="str">
        <f>IFERROR(IF($C180="","",VLOOKUP($C180,food_table,7,FALSE)*IF($D180="",1,$D180))," - ")</f>
        <v/>
      </c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ht="20.25" customHeight="1">
      <c r="A181" s="29"/>
      <c r="B181" s="20"/>
      <c r="C181" s="21"/>
      <c r="D181" s="22"/>
      <c r="E181" s="23" t="str">
        <f>IFERROR(IF($C181="","",VLOOKUP($C181,food_table,2,FALSE))," - ")</f>
        <v/>
      </c>
      <c r="F181" s="23" t="str">
        <f>IFERROR(IF($C181="","",VLOOKUP($C181,food_table,3,FALSE)*IF($D181="",1,$D181))," - ")</f>
        <v/>
      </c>
      <c r="G181" s="23" t="str">
        <f>IFERROR(IF($C181="","",VLOOKUP($C181,food_table,4,FALSE)*IF($D181="",1,$D181))," - ")</f>
        <v/>
      </c>
      <c r="H181" s="23" t="str">
        <f>IFERROR(IF($C181="","",VLOOKUP($C181,food_table,5,FALSE)*IF($D181="",1,$D181))," - ")</f>
        <v/>
      </c>
      <c r="I181" s="23" t="str">
        <f>IFERROR(IF($C181="","",VLOOKUP($C181,food_table,6,FALSE)*IF($D181="",1,$D181))," - ")</f>
        <v/>
      </c>
      <c r="J181" s="23" t="str">
        <f>IFERROR(IF($C181="","",VLOOKUP($C181,food_table,7,FALSE)*IF($D181="",1,$D181))," - ")</f>
        <v/>
      </c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ht="20.25" customHeight="1">
      <c r="A182" s="36"/>
      <c r="B182" s="31"/>
      <c r="C182" s="17"/>
      <c r="D182" s="37"/>
      <c r="E182" s="38" t="str">
        <f>"DAILY TOTALS"&amp;IF(J182="",""," (Calories Remaining: "&amp;ROUND($J$2-J182,0)&amp;")")</f>
        <v>DAILY TOTALS</v>
      </c>
      <c r="F182" s="33" t="str">
        <f t="shared" ref="F182:J182" si="15">IF(SUM(F173:F181)=0,"",SUM(F173:F181))</f>
        <v/>
      </c>
      <c r="G182" s="33" t="str">
        <f t="shared" si="15"/>
        <v/>
      </c>
      <c r="H182" s="33" t="str">
        <f t="shared" si="15"/>
        <v/>
      </c>
      <c r="I182" s="33" t="str">
        <f t="shared" si="15"/>
        <v/>
      </c>
      <c r="J182" s="33" t="str">
        <f t="shared" si="15"/>
        <v/>
      </c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ht="14.25" customHeight="1">
      <c r="A183" s="17"/>
      <c r="B183" s="39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ht="14.25" customHeight="1">
      <c r="A184" s="14"/>
      <c r="B184" s="15" t="s">
        <v>2</v>
      </c>
      <c r="C184" s="15" t="s">
        <v>3</v>
      </c>
      <c r="D184" s="16" t="s">
        <v>4</v>
      </c>
      <c r="E184" s="16" t="s">
        <v>5</v>
      </c>
      <c r="F184" s="16" t="s">
        <v>6</v>
      </c>
      <c r="G184" s="16" t="s">
        <v>7</v>
      </c>
      <c r="H184" s="16" t="s">
        <v>8</v>
      </c>
      <c r="I184" s="16" t="s">
        <v>9</v>
      </c>
      <c r="J184" s="15" t="s">
        <v>10</v>
      </c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ht="20.25" customHeight="1">
      <c r="A185" s="34">
        <f>A173+1</f>
        <v>45601</v>
      </c>
      <c r="B185" s="20"/>
      <c r="C185" s="21"/>
      <c r="D185" s="22"/>
      <c r="E185" s="23" t="str">
        <f>IFERROR(IF($C185="","",VLOOKUP($C185,food_table,2,FALSE))," - ")</f>
        <v/>
      </c>
      <c r="F185" s="23" t="str">
        <f>IFERROR(IF($C185="","",VLOOKUP($C185,food_table,3,FALSE)*IF($D185="",1,$D185))," - ")</f>
        <v/>
      </c>
      <c r="G185" s="23" t="str">
        <f>IFERROR(IF($C185="","",VLOOKUP($C185,food_table,4,FALSE)*IF($D185="",1,$D185))," - ")</f>
        <v/>
      </c>
      <c r="H185" s="23" t="str">
        <f>IFERROR(IF($C185="","",VLOOKUP($C185,food_table,5,FALSE)*IF($D185="",1,$D185))," - ")</f>
        <v/>
      </c>
      <c r="I185" s="23" t="str">
        <f>IFERROR(IF($C185="","",VLOOKUP($C185,food_table,6,FALSE)*IF($D185="",1,$D185))," - ")</f>
        <v/>
      </c>
      <c r="J185" s="23" t="str">
        <f>IFERROR(IF($C185="","",VLOOKUP($C185,food_table,7,FALSE)*IF($D185="",1,$D185))," - ")</f>
        <v/>
      </c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ht="20.25" customHeight="1">
      <c r="A186" s="26"/>
      <c r="B186" s="20"/>
      <c r="C186" s="21"/>
      <c r="D186" s="22"/>
      <c r="E186" s="23" t="str">
        <f>IFERROR(IF($C186="","",VLOOKUP($C186,food_table,2,FALSE))," - ")</f>
        <v/>
      </c>
      <c r="F186" s="23" t="str">
        <f>IFERROR(IF($C186="","",VLOOKUP($C186,food_table,3,FALSE)*IF($D186="",1,$D186))," - ")</f>
        <v/>
      </c>
      <c r="G186" s="23" t="str">
        <f>IFERROR(IF($C186="","",VLOOKUP($C186,food_table,4,FALSE)*IF($D186="",1,$D186))," - ")</f>
        <v/>
      </c>
      <c r="H186" s="23" t="str">
        <f>IFERROR(IF($C186="","",VLOOKUP($C186,food_table,5,FALSE)*IF($D186="",1,$D186))," - ")</f>
        <v/>
      </c>
      <c r="I186" s="23" t="str">
        <f>IFERROR(IF($C186="","",VLOOKUP($C186,food_table,6,FALSE)*IF($D186="",1,$D186))," - ")</f>
        <v/>
      </c>
      <c r="J186" s="23" t="str">
        <f>IFERROR(IF($C186="","",VLOOKUP($C186,food_table,7,FALSE)*IF($D186="",1,$D186))," - ")</f>
        <v/>
      </c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ht="20.25" customHeight="1">
      <c r="A187" s="26"/>
      <c r="B187" s="20"/>
      <c r="C187" s="21"/>
      <c r="D187" s="22"/>
      <c r="E187" s="23" t="str">
        <f>IFERROR(IF($C187="","",VLOOKUP($C187,food_table,2,FALSE))," - ")</f>
        <v/>
      </c>
      <c r="F187" s="23" t="str">
        <f>IFERROR(IF($C187="","",VLOOKUP($C187,food_table,3,FALSE)*IF($D187="",1,$D187))," - ")</f>
        <v/>
      </c>
      <c r="G187" s="23" t="str">
        <f>IFERROR(IF($C187="","",VLOOKUP($C187,food_table,4,FALSE)*IF($D187="",1,$D187))," - ")</f>
        <v/>
      </c>
      <c r="H187" s="23" t="str">
        <f>IFERROR(IF($C187="","",VLOOKUP($C187,food_table,5,FALSE)*IF($D187="",1,$D187))," - ")</f>
        <v/>
      </c>
      <c r="I187" s="23" t="str">
        <f>IFERROR(IF($C187="","",VLOOKUP($C187,food_table,6,FALSE)*IF($D187="",1,$D187))," - ")</f>
        <v/>
      </c>
      <c r="J187" s="23" t="str">
        <f>IFERROR(IF($C187="","",VLOOKUP($C187,food_table,7,FALSE)*IF($D187="",1,$D187))," - ")</f>
        <v/>
      </c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ht="20.25" customHeight="1">
      <c r="A188" s="26"/>
      <c r="B188" s="20"/>
      <c r="C188" s="21"/>
      <c r="D188" s="22"/>
      <c r="E188" s="23" t="str">
        <f>IFERROR(IF($C188="","",VLOOKUP($C188,food_table,2,FALSE))," - ")</f>
        <v/>
      </c>
      <c r="F188" s="23" t="str">
        <f>IFERROR(IF($C188="","",VLOOKUP($C188,food_table,3,FALSE)*IF($D188="",1,$D188))," - ")</f>
        <v/>
      </c>
      <c r="G188" s="23" t="str">
        <f>IFERROR(IF($C188="","",VLOOKUP($C188,food_table,4,FALSE)*IF($D188="",1,$D188))," - ")</f>
        <v/>
      </c>
      <c r="H188" s="23" t="str">
        <f>IFERROR(IF($C188="","",VLOOKUP($C188,food_table,5,FALSE)*IF($D188="",1,$D188))," - ")</f>
        <v/>
      </c>
      <c r="I188" s="23" t="str">
        <f>IFERROR(IF($C188="","",VLOOKUP($C188,food_table,6,FALSE)*IF($D188="",1,$D188))," - ")</f>
        <v/>
      </c>
      <c r="J188" s="23" t="str">
        <f>IFERROR(IF($C188="","",VLOOKUP($C188,food_table,7,FALSE)*IF($D188="",1,$D188))," - ")</f>
        <v/>
      </c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ht="20.25" customHeight="1">
      <c r="A189" s="26"/>
      <c r="B189" s="20"/>
      <c r="C189" s="21"/>
      <c r="D189" s="22"/>
      <c r="E189" s="23" t="str">
        <f>IFERROR(IF($C189="","",VLOOKUP($C189,food_table,2,FALSE))," - ")</f>
        <v/>
      </c>
      <c r="F189" s="23" t="str">
        <f>IFERROR(IF($C189="","",VLOOKUP($C189,food_table,3,FALSE)*IF($D189="",1,$D189))," - ")</f>
        <v/>
      </c>
      <c r="G189" s="23" t="str">
        <f>IFERROR(IF($C189="","",VLOOKUP($C189,food_table,4,FALSE)*IF($D189="",1,$D189))," - ")</f>
        <v/>
      </c>
      <c r="H189" s="23" t="str">
        <f>IFERROR(IF($C189="","",VLOOKUP($C189,food_table,5,FALSE)*IF($D189="",1,$D189))," - ")</f>
        <v/>
      </c>
      <c r="I189" s="23" t="str">
        <f>IFERROR(IF($C189="","",VLOOKUP($C189,food_table,6,FALSE)*IF($D189="",1,$D189))," - ")</f>
        <v/>
      </c>
      <c r="J189" s="23" t="str">
        <f>IFERROR(IF($C189="","",VLOOKUP($C189,food_table,7,FALSE)*IF($D189="",1,$D189))," - ")</f>
        <v/>
      </c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ht="20.25" customHeight="1">
      <c r="A190" s="26"/>
      <c r="B190" s="20"/>
      <c r="C190" s="21"/>
      <c r="D190" s="22"/>
      <c r="E190" s="23" t="str">
        <f>IFERROR(IF($C190="","",VLOOKUP($C190,food_table,2,FALSE))," - ")</f>
        <v/>
      </c>
      <c r="F190" s="23" t="str">
        <f>IFERROR(IF($C190="","",VLOOKUP($C190,food_table,3,FALSE)*IF($D190="",1,$D190))," - ")</f>
        <v/>
      </c>
      <c r="G190" s="23" t="str">
        <f>IFERROR(IF($C190="","",VLOOKUP($C190,food_table,4,FALSE)*IF($D190="",1,$D190))," - ")</f>
        <v/>
      </c>
      <c r="H190" s="23" t="str">
        <f>IFERROR(IF($C190="","",VLOOKUP($C190,food_table,5,FALSE)*IF($D190="",1,$D190))," - ")</f>
        <v/>
      </c>
      <c r="I190" s="23" t="str">
        <f>IFERROR(IF($C190="","",VLOOKUP($C190,food_table,6,FALSE)*IF($D190="",1,$D190))," - ")</f>
        <v/>
      </c>
      <c r="J190" s="23" t="str">
        <f>IFERROR(IF($C190="","",VLOOKUP($C190,food_table,7,FALSE)*IF($D190="",1,$D190))," - ")</f>
        <v/>
      </c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ht="20.25" customHeight="1">
      <c r="A191" s="26"/>
      <c r="B191" s="20"/>
      <c r="C191" s="21"/>
      <c r="D191" s="22"/>
      <c r="E191" s="23" t="str">
        <f>IFERROR(IF($C191="","",VLOOKUP($C191,food_table,2,FALSE))," - ")</f>
        <v/>
      </c>
      <c r="F191" s="23" t="str">
        <f>IFERROR(IF($C191="","",VLOOKUP($C191,food_table,3,FALSE)*IF($D191="",1,$D191))," - ")</f>
        <v/>
      </c>
      <c r="G191" s="23" t="str">
        <f>IFERROR(IF($C191="","",VLOOKUP($C191,food_table,4,FALSE)*IF($D191="",1,$D191))," - ")</f>
        <v/>
      </c>
      <c r="H191" s="23" t="str">
        <f>IFERROR(IF($C191="","",VLOOKUP($C191,food_table,5,FALSE)*IF($D191="",1,$D191))," - ")</f>
        <v/>
      </c>
      <c r="I191" s="23" t="str">
        <f>IFERROR(IF($C191="","",VLOOKUP($C191,food_table,6,FALSE)*IF($D191="",1,$D191))," - ")</f>
        <v/>
      </c>
      <c r="J191" s="23" t="str">
        <f>IFERROR(IF($C191="","",VLOOKUP($C191,food_table,7,FALSE)*IF($D191="",1,$D191))," - ")</f>
        <v/>
      </c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ht="20.25" customHeight="1">
      <c r="A192" s="26"/>
      <c r="B192" s="20"/>
      <c r="C192" s="21"/>
      <c r="D192" s="22"/>
      <c r="E192" s="23" t="str">
        <f>IFERROR(IF($C192="","",VLOOKUP($C192,food_table,2,FALSE))," - ")</f>
        <v/>
      </c>
      <c r="F192" s="23" t="str">
        <f>IFERROR(IF($C192="","",VLOOKUP($C192,food_table,3,FALSE)*IF($D192="",1,$D192))," - ")</f>
        <v/>
      </c>
      <c r="G192" s="23" t="str">
        <f>IFERROR(IF($C192="","",VLOOKUP($C192,food_table,4,FALSE)*IF($D192="",1,$D192))," - ")</f>
        <v/>
      </c>
      <c r="H192" s="23" t="str">
        <f>IFERROR(IF($C192="","",VLOOKUP($C192,food_table,5,FALSE)*IF($D192="",1,$D192))," - ")</f>
        <v/>
      </c>
      <c r="I192" s="23" t="str">
        <f>IFERROR(IF($C192="","",VLOOKUP($C192,food_table,6,FALSE)*IF($D192="",1,$D192))," - ")</f>
        <v/>
      </c>
      <c r="J192" s="23" t="str">
        <f>IFERROR(IF($C192="","",VLOOKUP($C192,food_table,7,FALSE)*IF($D192="",1,$D192))," - ")</f>
        <v/>
      </c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ht="20.25" customHeight="1">
      <c r="A193" s="29"/>
      <c r="B193" s="20"/>
      <c r="C193" s="21"/>
      <c r="D193" s="22"/>
      <c r="E193" s="23" t="str">
        <f>IFERROR(IF($C193="","",VLOOKUP($C193,food_table,2,FALSE))," - ")</f>
        <v/>
      </c>
      <c r="F193" s="23" t="str">
        <f>IFERROR(IF($C193="","",VLOOKUP($C193,food_table,3,FALSE)*IF($D193="",1,$D193))," - ")</f>
        <v/>
      </c>
      <c r="G193" s="23" t="str">
        <f>IFERROR(IF($C193="","",VLOOKUP($C193,food_table,4,FALSE)*IF($D193="",1,$D193))," - ")</f>
        <v/>
      </c>
      <c r="H193" s="23" t="str">
        <f>IFERROR(IF($C193="","",VLOOKUP($C193,food_table,5,FALSE)*IF($D193="",1,$D193))," - ")</f>
        <v/>
      </c>
      <c r="I193" s="23" t="str">
        <f>IFERROR(IF($C193="","",VLOOKUP($C193,food_table,6,FALSE)*IF($D193="",1,$D193))," - ")</f>
        <v/>
      </c>
      <c r="J193" s="23" t="str">
        <f>IFERROR(IF($C193="","",VLOOKUP($C193,food_table,7,FALSE)*IF($D193="",1,$D193))," - ")</f>
        <v/>
      </c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ht="20.25" customHeight="1">
      <c r="A194" s="36"/>
      <c r="B194" s="31"/>
      <c r="C194" s="17"/>
      <c r="D194" s="37"/>
      <c r="E194" s="38" t="str">
        <f>"DAILY TOTALS"&amp;IF(J194="",""," (Calories Remaining: "&amp;ROUND($J$2-J194,0)&amp;")")</f>
        <v>DAILY TOTALS</v>
      </c>
      <c r="F194" s="33" t="str">
        <f t="shared" ref="F194:J194" si="16">IF(SUM(F185:F193)=0,"",SUM(F185:F193))</f>
        <v/>
      </c>
      <c r="G194" s="33" t="str">
        <f t="shared" si="16"/>
        <v/>
      </c>
      <c r="H194" s="33" t="str">
        <f t="shared" si="16"/>
        <v/>
      </c>
      <c r="I194" s="33" t="str">
        <f t="shared" si="16"/>
        <v/>
      </c>
      <c r="J194" s="33" t="str">
        <f t="shared" si="16"/>
        <v/>
      </c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ht="14.25" customHeight="1">
      <c r="A195" s="17"/>
      <c r="B195" s="39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ht="14.25" customHeight="1">
      <c r="A196" s="14"/>
      <c r="B196" s="15" t="s">
        <v>2</v>
      </c>
      <c r="C196" s="15" t="s">
        <v>3</v>
      </c>
      <c r="D196" s="16" t="s">
        <v>4</v>
      </c>
      <c r="E196" s="16" t="s">
        <v>5</v>
      </c>
      <c r="F196" s="16" t="s">
        <v>21</v>
      </c>
      <c r="G196" s="16" t="s">
        <v>22</v>
      </c>
      <c r="H196" s="16" t="s">
        <v>23</v>
      </c>
      <c r="I196" s="16" t="s">
        <v>24</v>
      </c>
      <c r="J196" s="15" t="s">
        <v>10</v>
      </c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ht="20.25" customHeight="1">
      <c r="A197" s="34">
        <f>A185+1</f>
        <v>45602</v>
      </c>
      <c r="B197" s="20"/>
      <c r="C197" s="21"/>
      <c r="D197" s="22"/>
      <c r="E197" s="23" t="str">
        <f>IFERROR(IF($C197="","",VLOOKUP($C197,food_table,2,FALSE))," - ")</f>
        <v/>
      </c>
      <c r="F197" s="23" t="str">
        <f>IFERROR(IF($C197="","",VLOOKUP($C197,food_table,3,FALSE)*IF($D197="",1,$D197))," - ")</f>
        <v/>
      </c>
      <c r="G197" s="23" t="str">
        <f>IFERROR(IF($C197="","",VLOOKUP($C197,food_table,4,FALSE)*IF($D197="",1,$D197))," - ")</f>
        <v/>
      </c>
      <c r="H197" s="23" t="str">
        <f>IFERROR(IF($C197="","",VLOOKUP($C197,food_table,5,FALSE)*IF($D197="",1,$D197))," - ")</f>
        <v/>
      </c>
      <c r="I197" s="23" t="str">
        <f>IFERROR(IF($C197="","",VLOOKUP($C197,food_table,6,FALSE)*IF($D197="",1,$D197))," - ")</f>
        <v/>
      </c>
      <c r="J197" s="23" t="str">
        <f>IFERROR(IF($C197="","",VLOOKUP($C197,food_table,7,FALSE)*IF($D197="",1,$D197))," - ")</f>
        <v/>
      </c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ht="20.25" customHeight="1">
      <c r="A198" s="26"/>
      <c r="B198" s="20"/>
      <c r="C198" s="21"/>
      <c r="D198" s="22"/>
      <c r="E198" s="23" t="str">
        <f>IFERROR(IF($C198="","",VLOOKUP($C198,food_table,2,FALSE))," - ")</f>
        <v/>
      </c>
      <c r="F198" s="23" t="str">
        <f>IFERROR(IF($C198="","",VLOOKUP($C198,food_table,3,FALSE)*IF($D198="",1,$D198))," - ")</f>
        <v/>
      </c>
      <c r="G198" s="23" t="str">
        <f>IFERROR(IF($C198="","",VLOOKUP($C198,food_table,4,FALSE)*IF($D198="",1,$D198))," - ")</f>
        <v/>
      </c>
      <c r="H198" s="23" t="str">
        <f>IFERROR(IF($C198="","",VLOOKUP($C198,food_table,5,FALSE)*IF($D198="",1,$D198))," - ")</f>
        <v/>
      </c>
      <c r="I198" s="23" t="str">
        <f>IFERROR(IF($C198="","",VLOOKUP($C198,food_table,6,FALSE)*IF($D198="",1,$D198))," - ")</f>
        <v/>
      </c>
      <c r="J198" s="23" t="str">
        <f>IFERROR(IF($C198="","",VLOOKUP($C198,food_table,7,FALSE)*IF($D198="",1,$D198))," - ")</f>
        <v/>
      </c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ht="20.25" customHeight="1">
      <c r="A199" s="26"/>
      <c r="B199" s="20"/>
      <c r="C199" s="21"/>
      <c r="D199" s="22"/>
      <c r="E199" s="23" t="str">
        <f>IFERROR(IF($C199="","",VLOOKUP($C199,food_table,2,FALSE))," - ")</f>
        <v/>
      </c>
      <c r="F199" s="23" t="str">
        <f>IFERROR(IF($C199="","",VLOOKUP($C199,food_table,3,FALSE)*IF($D199="",1,$D199))," - ")</f>
        <v/>
      </c>
      <c r="G199" s="23" t="str">
        <f>IFERROR(IF($C199="","",VLOOKUP($C199,food_table,4,FALSE)*IF($D199="",1,$D199))," - ")</f>
        <v/>
      </c>
      <c r="H199" s="23" t="str">
        <f>IFERROR(IF($C199="","",VLOOKUP($C199,food_table,5,FALSE)*IF($D199="",1,$D199))," - ")</f>
        <v/>
      </c>
      <c r="I199" s="23" t="str">
        <f>IFERROR(IF($C199="","",VLOOKUP($C199,food_table,6,FALSE)*IF($D199="",1,$D199))," - ")</f>
        <v/>
      </c>
      <c r="J199" s="23" t="str">
        <f>IFERROR(IF($C199="","",VLOOKUP($C199,food_table,7,FALSE)*IF($D199="",1,$D199))," - ")</f>
        <v/>
      </c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ht="20.25" customHeight="1">
      <c r="A200" s="26"/>
      <c r="B200" s="20"/>
      <c r="C200" s="21"/>
      <c r="D200" s="22"/>
      <c r="E200" s="23" t="str">
        <f>IFERROR(IF($C200="","",VLOOKUP($C200,food_table,2,FALSE))," - ")</f>
        <v/>
      </c>
      <c r="F200" s="23" t="str">
        <f>IFERROR(IF($C200="","",VLOOKUP($C200,food_table,3,FALSE)*IF($D200="",1,$D200))," - ")</f>
        <v/>
      </c>
      <c r="G200" s="23" t="str">
        <f>IFERROR(IF($C200="","",VLOOKUP($C200,food_table,4,FALSE)*IF($D200="",1,$D200))," - ")</f>
        <v/>
      </c>
      <c r="H200" s="23" t="str">
        <f>IFERROR(IF($C200="","",VLOOKUP($C200,food_table,5,FALSE)*IF($D200="",1,$D200))," - ")</f>
        <v/>
      </c>
      <c r="I200" s="23" t="str">
        <f>IFERROR(IF($C200="","",VLOOKUP($C200,food_table,6,FALSE)*IF($D200="",1,$D200))," - ")</f>
        <v/>
      </c>
      <c r="J200" s="23" t="str">
        <f>IFERROR(IF($C200="","",VLOOKUP($C200,food_table,7,FALSE)*IF($D200="",1,$D200))," - ")</f>
        <v/>
      </c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ht="20.25" customHeight="1">
      <c r="A201" s="26"/>
      <c r="B201" s="20"/>
      <c r="C201" s="21"/>
      <c r="D201" s="22"/>
      <c r="E201" s="23" t="str">
        <f>IFERROR(IF($C201="","",VLOOKUP($C201,food_table,2,FALSE))," - ")</f>
        <v/>
      </c>
      <c r="F201" s="23" t="str">
        <f>IFERROR(IF($C201="","",VLOOKUP($C201,food_table,3,FALSE)*IF($D201="",1,$D201))," - ")</f>
        <v/>
      </c>
      <c r="G201" s="23" t="str">
        <f>IFERROR(IF($C201="","",VLOOKUP($C201,food_table,4,FALSE)*IF($D201="",1,$D201))," - ")</f>
        <v/>
      </c>
      <c r="H201" s="23" t="str">
        <f>IFERROR(IF($C201="","",VLOOKUP($C201,food_table,5,FALSE)*IF($D201="",1,$D201))," - ")</f>
        <v/>
      </c>
      <c r="I201" s="23" t="str">
        <f>IFERROR(IF($C201="","",VLOOKUP($C201,food_table,6,FALSE)*IF($D201="",1,$D201))," - ")</f>
        <v/>
      </c>
      <c r="J201" s="23" t="str">
        <f>IFERROR(IF($C201="","",VLOOKUP($C201,food_table,7,FALSE)*IF($D201="",1,$D201))," - ")</f>
        <v/>
      </c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ht="20.25" customHeight="1">
      <c r="A202" s="26"/>
      <c r="B202" s="20"/>
      <c r="C202" s="21"/>
      <c r="D202" s="22"/>
      <c r="E202" s="23" t="str">
        <f>IFERROR(IF($C202="","",VLOOKUP($C202,food_table,2,FALSE))," - ")</f>
        <v/>
      </c>
      <c r="F202" s="23" t="str">
        <f>IFERROR(IF($C202="","",VLOOKUP($C202,food_table,3,FALSE)*IF($D202="",1,$D202))," - ")</f>
        <v/>
      </c>
      <c r="G202" s="23" t="str">
        <f>IFERROR(IF($C202="","",VLOOKUP($C202,food_table,4,FALSE)*IF($D202="",1,$D202))," - ")</f>
        <v/>
      </c>
      <c r="H202" s="23" t="str">
        <f>IFERROR(IF($C202="","",VLOOKUP($C202,food_table,5,FALSE)*IF($D202="",1,$D202))," - ")</f>
        <v/>
      </c>
      <c r="I202" s="23" t="str">
        <f>IFERROR(IF($C202="","",VLOOKUP($C202,food_table,6,FALSE)*IF($D202="",1,$D202))," - ")</f>
        <v/>
      </c>
      <c r="J202" s="23" t="str">
        <f>IFERROR(IF($C202="","",VLOOKUP($C202,food_table,7,FALSE)*IF($D202="",1,$D202))," - ")</f>
        <v/>
      </c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ht="20.25" customHeight="1">
      <c r="A203" s="26"/>
      <c r="B203" s="20"/>
      <c r="C203" s="21"/>
      <c r="D203" s="22"/>
      <c r="E203" s="23" t="str">
        <f>IFERROR(IF($C203="","",VLOOKUP($C203,food_table,2,FALSE))," - ")</f>
        <v/>
      </c>
      <c r="F203" s="23" t="str">
        <f>IFERROR(IF($C203="","",VLOOKUP($C203,food_table,3,FALSE)*IF($D203="",1,$D203))," - ")</f>
        <v/>
      </c>
      <c r="G203" s="23" t="str">
        <f>IFERROR(IF($C203="","",VLOOKUP($C203,food_table,4,FALSE)*IF($D203="",1,$D203))," - ")</f>
        <v/>
      </c>
      <c r="H203" s="23" t="str">
        <f>IFERROR(IF($C203="","",VLOOKUP($C203,food_table,5,FALSE)*IF($D203="",1,$D203))," - ")</f>
        <v/>
      </c>
      <c r="I203" s="23" t="str">
        <f>IFERROR(IF($C203="","",VLOOKUP($C203,food_table,6,FALSE)*IF($D203="",1,$D203))," - ")</f>
        <v/>
      </c>
      <c r="J203" s="23" t="str">
        <f>IFERROR(IF($C203="","",VLOOKUP($C203,food_table,7,FALSE)*IF($D203="",1,$D203))," - ")</f>
        <v/>
      </c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ht="20.25" customHeight="1">
      <c r="A204" s="26"/>
      <c r="B204" s="20"/>
      <c r="C204" s="21"/>
      <c r="D204" s="22"/>
      <c r="E204" s="23" t="str">
        <f>IFERROR(IF($C204="","",VLOOKUP($C204,food_table,2,FALSE))," - ")</f>
        <v/>
      </c>
      <c r="F204" s="23" t="str">
        <f>IFERROR(IF($C204="","",VLOOKUP($C204,food_table,3,FALSE)*IF($D204="",1,$D204))," - ")</f>
        <v/>
      </c>
      <c r="G204" s="23" t="str">
        <f>IFERROR(IF($C204="","",VLOOKUP($C204,food_table,4,FALSE)*IF($D204="",1,$D204))," - ")</f>
        <v/>
      </c>
      <c r="H204" s="23" t="str">
        <f>IFERROR(IF($C204="","",VLOOKUP($C204,food_table,5,FALSE)*IF($D204="",1,$D204))," - ")</f>
        <v/>
      </c>
      <c r="I204" s="23" t="str">
        <f>IFERROR(IF($C204="","",VLOOKUP($C204,food_table,6,FALSE)*IF($D204="",1,$D204))," - ")</f>
        <v/>
      </c>
      <c r="J204" s="23" t="str">
        <f>IFERROR(IF($C204="","",VLOOKUP($C204,food_table,7,FALSE)*IF($D204="",1,$D204))," - ")</f>
        <v/>
      </c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ht="20.25" customHeight="1">
      <c r="A205" s="29"/>
      <c r="B205" s="20"/>
      <c r="C205" s="21"/>
      <c r="D205" s="22"/>
      <c r="E205" s="23" t="str">
        <f>IFERROR(IF($C205="","",VLOOKUP($C205,food_table,2,FALSE))," - ")</f>
        <v/>
      </c>
      <c r="F205" s="23" t="str">
        <f>IFERROR(IF($C205="","",VLOOKUP($C205,food_table,3,FALSE)*IF($D205="",1,$D205))," - ")</f>
        <v/>
      </c>
      <c r="G205" s="23" t="str">
        <f>IFERROR(IF($C205="","",VLOOKUP($C205,food_table,4,FALSE)*IF($D205="",1,$D205))," - ")</f>
        <v/>
      </c>
      <c r="H205" s="23" t="str">
        <f>IFERROR(IF($C205="","",VLOOKUP($C205,food_table,5,FALSE)*IF($D205="",1,$D205))," - ")</f>
        <v/>
      </c>
      <c r="I205" s="23" t="str">
        <f>IFERROR(IF($C205="","",VLOOKUP($C205,food_table,6,FALSE)*IF($D205="",1,$D205))," - ")</f>
        <v/>
      </c>
      <c r="J205" s="23" t="str">
        <f>IFERROR(IF($C205="","",VLOOKUP($C205,food_table,7,FALSE)*IF($D205="",1,$D205))," - ")</f>
        <v/>
      </c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ht="20.25" customHeight="1">
      <c r="A206" s="36"/>
      <c r="B206" s="31"/>
      <c r="C206" s="17"/>
      <c r="D206" s="37"/>
      <c r="E206" s="38" t="str">
        <f>"DAILY TOTALS"&amp;IF(J206="",""," (Calories Remaining: "&amp;ROUND($J$2-J206,0)&amp;")")</f>
        <v>DAILY TOTALS</v>
      </c>
      <c r="F206" s="33" t="str">
        <f t="shared" ref="F206:J206" si="17">IF(SUM(F197:F205)=0,"",SUM(F197:F205))</f>
        <v/>
      </c>
      <c r="G206" s="33" t="str">
        <f t="shared" si="17"/>
        <v/>
      </c>
      <c r="H206" s="33" t="str">
        <f t="shared" si="17"/>
        <v/>
      </c>
      <c r="I206" s="33" t="str">
        <f t="shared" si="17"/>
        <v/>
      </c>
      <c r="J206" s="33" t="str">
        <f t="shared" si="17"/>
        <v/>
      </c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ht="14.25" customHeight="1">
      <c r="A207" s="17"/>
      <c r="B207" s="39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ht="14.25" customHeight="1">
      <c r="A208" s="14"/>
      <c r="B208" s="15" t="s">
        <v>2</v>
      </c>
      <c r="C208" s="15" t="s">
        <v>3</v>
      </c>
      <c r="D208" s="16" t="s">
        <v>4</v>
      </c>
      <c r="E208" s="16" t="s">
        <v>5</v>
      </c>
      <c r="F208" s="16" t="s">
        <v>21</v>
      </c>
      <c r="G208" s="16" t="s">
        <v>22</v>
      </c>
      <c r="H208" s="16" t="s">
        <v>23</v>
      </c>
      <c r="I208" s="16" t="s">
        <v>24</v>
      </c>
      <c r="J208" s="15" t="s">
        <v>10</v>
      </c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ht="20.25" customHeight="1">
      <c r="A209" s="34">
        <f>A197+1</f>
        <v>45603</v>
      </c>
      <c r="B209" s="20"/>
      <c r="C209" s="21"/>
      <c r="D209" s="22"/>
      <c r="E209" s="23" t="str">
        <f>IFERROR(IF($C209="","",VLOOKUP($C209,food_table,2,FALSE))," - ")</f>
        <v/>
      </c>
      <c r="F209" s="23" t="str">
        <f>IFERROR(IF($C209="","",VLOOKUP($C209,food_table,3,FALSE)*IF($D209="",1,$D209))," - ")</f>
        <v/>
      </c>
      <c r="G209" s="23" t="str">
        <f>IFERROR(IF($C209="","",VLOOKUP($C209,food_table,4,FALSE)*IF($D209="",1,$D209))," - ")</f>
        <v/>
      </c>
      <c r="H209" s="23" t="str">
        <f>IFERROR(IF($C209="","",VLOOKUP($C209,food_table,5,FALSE)*IF($D209="",1,$D209))," - ")</f>
        <v/>
      </c>
      <c r="I209" s="23" t="str">
        <f>IFERROR(IF($C209="","",VLOOKUP($C209,food_table,6,FALSE)*IF($D209="",1,$D209))," - ")</f>
        <v/>
      </c>
      <c r="J209" s="23" t="str">
        <f>IFERROR(IF($C209="","",VLOOKUP($C209,food_table,7,FALSE)*IF($D209="",1,$D209))," - ")</f>
        <v/>
      </c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ht="20.25" customHeight="1">
      <c r="A210" s="26"/>
      <c r="B210" s="20"/>
      <c r="C210" s="21"/>
      <c r="D210" s="22"/>
      <c r="E210" s="23" t="str">
        <f>IFERROR(IF($C210="","",VLOOKUP($C210,food_table,2,FALSE))," - ")</f>
        <v/>
      </c>
      <c r="F210" s="23" t="str">
        <f>IFERROR(IF($C210="","",VLOOKUP($C210,food_table,3,FALSE)*IF($D210="",1,$D210))," - ")</f>
        <v/>
      </c>
      <c r="G210" s="23" t="str">
        <f>IFERROR(IF($C210="","",VLOOKUP($C210,food_table,4,FALSE)*IF($D210="",1,$D210))," - ")</f>
        <v/>
      </c>
      <c r="H210" s="23" t="str">
        <f>IFERROR(IF($C210="","",VLOOKUP($C210,food_table,5,FALSE)*IF($D210="",1,$D210))," - ")</f>
        <v/>
      </c>
      <c r="I210" s="23" t="str">
        <f>IFERROR(IF($C210="","",VLOOKUP($C210,food_table,6,FALSE)*IF($D210="",1,$D210))," - ")</f>
        <v/>
      </c>
      <c r="J210" s="23" t="str">
        <f>IFERROR(IF($C210="","",VLOOKUP($C210,food_table,7,FALSE)*IF($D210="",1,$D210))," - ")</f>
        <v/>
      </c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ht="20.25" customHeight="1">
      <c r="A211" s="26"/>
      <c r="B211" s="20"/>
      <c r="C211" s="21"/>
      <c r="D211" s="22"/>
      <c r="E211" s="23" t="str">
        <f>IFERROR(IF($C211="","",VLOOKUP($C211,food_table,2,FALSE))," - ")</f>
        <v/>
      </c>
      <c r="F211" s="23" t="str">
        <f>IFERROR(IF($C211="","",VLOOKUP($C211,food_table,3,FALSE)*IF($D211="",1,$D211))," - ")</f>
        <v/>
      </c>
      <c r="G211" s="23" t="str">
        <f>IFERROR(IF($C211="","",VLOOKUP($C211,food_table,4,FALSE)*IF($D211="",1,$D211))," - ")</f>
        <v/>
      </c>
      <c r="H211" s="23" t="str">
        <f>IFERROR(IF($C211="","",VLOOKUP($C211,food_table,5,FALSE)*IF($D211="",1,$D211))," - ")</f>
        <v/>
      </c>
      <c r="I211" s="23" t="str">
        <f>IFERROR(IF($C211="","",VLOOKUP($C211,food_table,6,FALSE)*IF($D211="",1,$D211))," - ")</f>
        <v/>
      </c>
      <c r="J211" s="23" t="str">
        <f>IFERROR(IF($C211="","",VLOOKUP($C211,food_table,7,FALSE)*IF($D211="",1,$D211))," - ")</f>
        <v/>
      </c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ht="20.25" customHeight="1">
      <c r="A212" s="26"/>
      <c r="B212" s="20"/>
      <c r="C212" s="21"/>
      <c r="D212" s="22"/>
      <c r="E212" s="23" t="str">
        <f>IFERROR(IF($C212="","",VLOOKUP($C212,food_table,2,FALSE))," - ")</f>
        <v/>
      </c>
      <c r="F212" s="23" t="str">
        <f>IFERROR(IF($C212="","",VLOOKUP($C212,food_table,3,FALSE)*IF($D212="",1,$D212))," - ")</f>
        <v/>
      </c>
      <c r="G212" s="23" t="str">
        <f>IFERROR(IF($C212="","",VLOOKUP($C212,food_table,4,FALSE)*IF($D212="",1,$D212))," - ")</f>
        <v/>
      </c>
      <c r="H212" s="23" t="str">
        <f>IFERROR(IF($C212="","",VLOOKUP($C212,food_table,5,FALSE)*IF($D212="",1,$D212))," - ")</f>
        <v/>
      </c>
      <c r="I212" s="23" t="str">
        <f>IFERROR(IF($C212="","",VLOOKUP($C212,food_table,6,FALSE)*IF($D212="",1,$D212))," - ")</f>
        <v/>
      </c>
      <c r="J212" s="23" t="str">
        <f>IFERROR(IF($C212="","",VLOOKUP($C212,food_table,7,FALSE)*IF($D212="",1,$D212))," - ")</f>
        <v/>
      </c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ht="20.25" customHeight="1">
      <c r="A213" s="26"/>
      <c r="B213" s="20"/>
      <c r="C213" s="21"/>
      <c r="D213" s="22"/>
      <c r="E213" s="23" t="str">
        <f>IFERROR(IF($C213="","",VLOOKUP($C213,food_table,2,FALSE))," - ")</f>
        <v/>
      </c>
      <c r="F213" s="23" t="str">
        <f>IFERROR(IF($C213="","",VLOOKUP($C213,food_table,3,FALSE)*IF($D213="",1,$D213))," - ")</f>
        <v/>
      </c>
      <c r="G213" s="23" t="str">
        <f>IFERROR(IF($C213="","",VLOOKUP($C213,food_table,4,FALSE)*IF($D213="",1,$D213))," - ")</f>
        <v/>
      </c>
      <c r="H213" s="23" t="str">
        <f>IFERROR(IF($C213="","",VLOOKUP($C213,food_table,5,FALSE)*IF($D213="",1,$D213))," - ")</f>
        <v/>
      </c>
      <c r="I213" s="23" t="str">
        <f>IFERROR(IF($C213="","",VLOOKUP($C213,food_table,6,FALSE)*IF($D213="",1,$D213))," - ")</f>
        <v/>
      </c>
      <c r="J213" s="23" t="str">
        <f>IFERROR(IF($C213="","",VLOOKUP($C213,food_table,7,FALSE)*IF($D213="",1,$D213))," - ")</f>
        <v/>
      </c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ht="20.25" customHeight="1">
      <c r="A214" s="26"/>
      <c r="B214" s="20"/>
      <c r="C214" s="21"/>
      <c r="D214" s="22"/>
      <c r="E214" s="23" t="str">
        <f>IFERROR(IF($C214="","",VLOOKUP($C214,food_table,2,FALSE))," - ")</f>
        <v/>
      </c>
      <c r="F214" s="23" t="str">
        <f>IFERROR(IF($C214="","",VLOOKUP($C214,food_table,3,FALSE)*IF($D214="",1,$D214))," - ")</f>
        <v/>
      </c>
      <c r="G214" s="23" t="str">
        <f>IFERROR(IF($C214="","",VLOOKUP($C214,food_table,4,FALSE)*IF($D214="",1,$D214))," - ")</f>
        <v/>
      </c>
      <c r="H214" s="23" t="str">
        <f>IFERROR(IF($C214="","",VLOOKUP($C214,food_table,5,FALSE)*IF($D214="",1,$D214))," - ")</f>
        <v/>
      </c>
      <c r="I214" s="23" t="str">
        <f>IFERROR(IF($C214="","",VLOOKUP($C214,food_table,6,FALSE)*IF($D214="",1,$D214))," - ")</f>
        <v/>
      </c>
      <c r="J214" s="23" t="str">
        <f>IFERROR(IF($C214="","",VLOOKUP($C214,food_table,7,FALSE)*IF($D214="",1,$D214))," - ")</f>
        <v/>
      </c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ht="20.25" customHeight="1">
      <c r="A215" s="26"/>
      <c r="B215" s="20"/>
      <c r="C215" s="21"/>
      <c r="D215" s="22"/>
      <c r="E215" s="23" t="str">
        <f>IFERROR(IF($C215="","",VLOOKUP($C215,food_table,2,FALSE))," - ")</f>
        <v/>
      </c>
      <c r="F215" s="23" t="str">
        <f>IFERROR(IF($C215="","",VLOOKUP($C215,food_table,3,FALSE)*IF($D215="",1,$D215))," - ")</f>
        <v/>
      </c>
      <c r="G215" s="23" t="str">
        <f>IFERROR(IF($C215="","",VLOOKUP($C215,food_table,4,FALSE)*IF($D215="",1,$D215))," - ")</f>
        <v/>
      </c>
      <c r="H215" s="23" t="str">
        <f>IFERROR(IF($C215="","",VLOOKUP($C215,food_table,5,FALSE)*IF($D215="",1,$D215))," - ")</f>
        <v/>
      </c>
      <c r="I215" s="23" t="str">
        <f>IFERROR(IF($C215="","",VLOOKUP($C215,food_table,6,FALSE)*IF($D215="",1,$D215))," - ")</f>
        <v/>
      </c>
      <c r="J215" s="23" t="str">
        <f>IFERROR(IF($C215="","",VLOOKUP($C215,food_table,7,FALSE)*IF($D215="",1,$D215))," - ")</f>
        <v/>
      </c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ht="20.25" customHeight="1">
      <c r="A216" s="26"/>
      <c r="B216" s="20"/>
      <c r="C216" s="21"/>
      <c r="D216" s="22"/>
      <c r="E216" s="23" t="str">
        <f>IFERROR(IF($C216="","",VLOOKUP($C216,food_table,2,FALSE))," - ")</f>
        <v/>
      </c>
      <c r="F216" s="23" t="str">
        <f>IFERROR(IF($C216="","",VLOOKUP($C216,food_table,3,FALSE)*IF($D216="",1,$D216))," - ")</f>
        <v/>
      </c>
      <c r="G216" s="23" t="str">
        <f>IFERROR(IF($C216="","",VLOOKUP($C216,food_table,4,FALSE)*IF($D216="",1,$D216))," - ")</f>
        <v/>
      </c>
      <c r="H216" s="23" t="str">
        <f>IFERROR(IF($C216="","",VLOOKUP($C216,food_table,5,FALSE)*IF($D216="",1,$D216))," - ")</f>
        <v/>
      </c>
      <c r="I216" s="23" t="str">
        <f>IFERROR(IF($C216="","",VLOOKUP($C216,food_table,6,FALSE)*IF($D216="",1,$D216))," - ")</f>
        <v/>
      </c>
      <c r="J216" s="23" t="str">
        <f>IFERROR(IF($C216="","",VLOOKUP($C216,food_table,7,FALSE)*IF($D216="",1,$D216))," - ")</f>
        <v/>
      </c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ht="20.25" customHeight="1">
      <c r="A217" s="29"/>
      <c r="B217" s="20"/>
      <c r="C217" s="21"/>
      <c r="D217" s="22"/>
      <c r="E217" s="23" t="str">
        <f>IFERROR(IF($C217="","",VLOOKUP($C217,food_table,2,FALSE))," - ")</f>
        <v/>
      </c>
      <c r="F217" s="23" t="str">
        <f>IFERROR(IF($C217="","",VLOOKUP($C217,food_table,3,FALSE)*IF($D217="",1,$D217))," - ")</f>
        <v/>
      </c>
      <c r="G217" s="23" t="str">
        <f>IFERROR(IF($C217="","",VLOOKUP($C217,food_table,4,FALSE)*IF($D217="",1,$D217))," - ")</f>
        <v/>
      </c>
      <c r="H217" s="23" t="str">
        <f>IFERROR(IF($C217="","",VLOOKUP($C217,food_table,5,FALSE)*IF($D217="",1,$D217))," - ")</f>
        <v/>
      </c>
      <c r="I217" s="23" t="str">
        <f>IFERROR(IF($C217="","",VLOOKUP($C217,food_table,6,FALSE)*IF($D217="",1,$D217))," - ")</f>
        <v/>
      </c>
      <c r="J217" s="23" t="str">
        <f>IFERROR(IF($C217="","",VLOOKUP($C217,food_table,7,FALSE)*IF($D217="",1,$D217))," - ")</f>
        <v/>
      </c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ht="20.25" customHeight="1">
      <c r="A218" s="36"/>
      <c r="B218" s="31"/>
      <c r="C218" s="17"/>
      <c r="D218" s="37"/>
      <c r="E218" s="38" t="str">
        <f>"DAILY TOTALS"&amp;IF(J218="",""," (Calories Remaining: "&amp;ROUND($J$2-J218,0)&amp;")")</f>
        <v>DAILY TOTALS</v>
      </c>
      <c r="F218" s="33" t="str">
        <f t="shared" ref="F218:J218" si="18">IF(SUM(F209:F217)=0,"",SUM(F209:F217))</f>
        <v/>
      </c>
      <c r="G218" s="33" t="str">
        <f t="shared" si="18"/>
        <v/>
      </c>
      <c r="H218" s="33" t="str">
        <f t="shared" si="18"/>
        <v/>
      </c>
      <c r="I218" s="33" t="str">
        <f t="shared" si="18"/>
        <v/>
      </c>
      <c r="J218" s="33" t="str">
        <f t="shared" si="18"/>
        <v/>
      </c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ht="14.25" customHeight="1">
      <c r="A219" s="17"/>
      <c r="B219" s="39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ht="14.25" customHeight="1">
      <c r="A220" s="14"/>
      <c r="B220" s="15" t="s">
        <v>2</v>
      </c>
      <c r="C220" s="15" t="s">
        <v>3</v>
      </c>
      <c r="D220" s="16" t="s">
        <v>4</v>
      </c>
      <c r="E220" s="16" t="s">
        <v>5</v>
      </c>
      <c r="F220" s="16" t="s">
        <v>6</v>
      </c>
      <c r="G220" s="16" t="s">
        <v>7</v>
      </c>
      <c r="H220" s="16" t="s">
        <v>8</v>
      </c>
      <c r="I220" s="16" t="s">
        <v>9</v>
      </c>
      <c r="J220" s="15" t="s">
        <v>10</v>
      </c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ht="20.25" customHeight="1">
      <c r="A221" s="34">
        <f>A209+1</f>
        <v>45604</v>
      </c>
      <c r="B221" s="20"/>
      <c r="C221" s="21"/>
      <c r="D221" s="22"/>
      <c r="E221" s="23" t="str">
        <f>IFERROR(IF($C221="","",VLOOKUP($C221,food_table,2,FALSE))," - ")</f>
        <v/>
      </c>
      <c r="F221" s="23" t="str">
        <f>IFERROR(IF($C221="","",VLOOKUP($C221,food_table,3,FALSE)*IF($D221="",1,$D221))," - ")</f>
        <v/>
      </c>
      <c r="G221" s="23" t="str">
        <f>IFERROR(IF($C221="","",VLOOKUP($C221,food_table,4,FALSE)*IF($D221="",1,$D221))," - ")</f>
        <v/>
      </c>
      <c r="H221" s="23" t="str">
        <f>IFERROR(IF($C221="","",VLOOKUP($C221,food_table,5,FALSE)*IF($D221="",1,$D221))," - ")</f>
        <v/>
      </c>
      <c r="I221" s="23" t="str">
        <f>IFERROR(IF($C221="","",VLOOKUP($C221,food_table,6,FALSE)*IF($D221="",1,$D221))," - ")</f>
        <v/>
      </c>
      <c r="J221" s="23" t="str">
        <f>IFERROR(IF($C221="","",VLOOKUP($C221,food_table,7,FALSE)*IF($D221="",1,$D221))," - ")</f>
        <v/>
      </c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ht="20.25" customHeight="1">
      <c r="A222" s="26"/>
      <c r="B222" s="20"/>
      <c r="C222" s="21"/>
      <c r="D222" s="22"/>
      <c r="E222" s="23" t="str">
        <f>IFERROR(IF($C222="","",VLOOKUP($C222,food_table,2,FALSE))," - ")</f>
        <v/>
      </c>
      <c r="F222" s="23" t="str">
        <f>IFERROR(IF($C222="","",VLOOKUP($C222,food_table,3,FALSE)*IF($D222="",1,$D222))," - ")</f>
        <v/>
      </c>
      <c r="G222" s="23" t="str">
        <f>IFERROR(IF($C222="","",VLOOKUP($C222,food_table,4,FALSE)*IF($D222="",1,$D222))," - ")</f>
        <v/>
      </c>
      <c r="H222" s="23" t="str">
        <f>IFERROR(IF($C222="","",VLOOKUP($C222,food_table,5,FALSE)*IF($D222="",1,$D222))," - ")</f>
        <v/>
      </c>
      <c r="I222" s="23" t="str">
        <f>IFERROR(IF($C222="","",VLOOKUP($C222,food_table,6,FALSE)*IF($D222="",1,$D222))," - ")</f>
        <v/>
      </c>
      <c r="J222" s="23" t="str">
        <f>IFERROR(IF($C222="","",VLOOKUP($C222,food_table,7,FALSE)*IF($D222="",1,$D222))," - ")</f>
        <v/>
      </c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ht="20.25" customHeight="1">
      <c r="A223" s="26"/>
      <c r="B223" s="20"/>
      <c r="C223" s="21"/>
      <c r="D223" s="22"/>
      <c r="E223" s="23" t="str">
        <f>IFERROR(IF($C223="","",VLOOKUP($C223,food_table,2,FALSE))," - ")</f>
        <v/>
      </c>
      <c r="F223" s="23" t="str">
        <f>IFERROR(IF($C223="","",VLOOKUP($C223,food_table,3,FALSE)*IF($D223="",1,$D223))," - ")</f>
        <v/>
      </c>
      <c r="G223" s="23" t="str">
        <f>IFERROR(IF($C223="","",VLOOKUP($C223,food_table,4,FALSE)*IF($D223="",1,$D223))," - ")</f>
        <v/>
      </c>
      <c r="H223" s="23" t="str">
        <f>IFERROR(IF($C223="","",VLOOKUP($C223,food_table,5,FALSE)*IF($D223="",1,$D223))," - ")</f>
        <v/>
      </c>
      <c r="I223" s="23" t="str">
        <f>IFERROR(IF($C223="","",VLOOKUP($C223,food_table,6,FALSE)*IF($D223="",1,$D223))," - ")</f>
        <v/>
      </c>
      <c r="J223" s="23" t="str">
        <f>IFERROR(IF($C223="","",VLOOKUP($C223,food_table,7,FALSE)*IF($D223="",1,$D223))," - ")</f>
        <v/>
      </c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ht="20.25" customHeight="1">
      <c r="A224" s="26"/>
      <c r="B224" s="20"/>
      <c r="C224" s="21"/>
      <c r="D224" s="22"/>
      <c r="E224" s="23" t="str">
        <f>IFERROR(IF($C224="","",VLOOKUP($C224,food_table,2,FALSE))," - ")</f>
        <v/>
      </c>
      <c r="F224" s="23" t="str">
        <f>IFERROR(IF($C224="","",VLOOKUP($C224,food_table,3,FALSE)*IF($D224="",1,$D224))," - ")</f>
        <v/>
      </c>
      <c r="G224" s="23" t="str">
        <f>IFERROR(IF($C224="","",VLOOKUP($C224,food_table,4,FALSE)*IF($D224="",1,$D224))," - ")</f>
        <v/>
      </c>
      <c r="H224" s="23" t="str">
        <f>IFERROR(IF($C224="","",VLOOKUP($C224,food_table,5,FALSE)*IF($D224="",1,$D224))," - ")</f>
        <v/>
      </c>
      <c r="I224" s="23" t="str">
        <f>IFERROR(IF($C224="","",VLOOKUP($C224,food_table,6,FALSE)*IF($D224="",1,$D224))," - ")</f>
        <v/>
      </c>
      <c r="J224" s="23" t="str">
        <f>IFERROR(IF($C224="","",VLOOKUP($C224,food_table,7,FALSE)*IF($D224="",1,$D224))," - ")</f>
        <v/>
      </c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ht="20.25" customHeight="1">
      <c r="A225" s="26"/>
      <c r="B225" s="20"/>
      <c r="C225" s="21"/>
      <c r="D225" s="22"/>
      <c r="E225" s="23" t="str">
        <f>IFERROR(IF($C225="","",VLOOKUP($C225,food_table,2,FALSE))," - ")</f>
        <v/>
      </c>
      <c r="F225" s="23" t="str">
        <f>IFERROR(IF($C225="","",VLOOKUP($C225,food_table,3,FALSE)*IF($D225="",1,$D225))," - ")</f>
        <v/>
      </c>
      <c r="G225" s="23" t="str">
        <f>IFERROR(IF($C225="","",VLOOKUP($C225,food_table,4,FALSE)*IF($D225="",1,$D225))," - ")</f>
        <v/>
      </c>
      <c r="H225" s="23" t="str">
        <f>IFERROR(IF($C225="","",VLOOKUP($C225,food_table,5,FALSE)*IF($D225="",1,$D225))," - ")</f>
        <v/>
      </c>
      <c r="I225" s="23" t="str">
        <f>IFERROR(IF($C225="","",VLOOKUP($C225,food_table,6,FALSE)*IF($D225="",1,$D225))," - ")</f>
        <v/>
      </c>
      <c r="J225" s="23" t="str">
        <f>IFERROR(IF($C225="","",VLOOKUP($C225,food_table,7,FALSE)*IF($D225="",1,$D225))," - ")</f>
        <v/>
      </c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ht="20.25" customHeight="1">
      <c r="A226" s="26"/>
      <c r="B226" s="20"/>
      <c r="C226" s="21"/>
      <c r="D226" s="22"/>
      <c r="E226" s="23" t="str">
        <f>IFERROR(IF($C226="","",VLOOKUP($C226,food_table,2,FALSE))," - ")</f>
        <v/>
      </c>
      <c r="F226" s="23" t="str">
        <f>IFERROR(IF($C226="","",VLOOKUP($C226,food_table,3,FALSE)*IF($D226="",1,$D226))," - ")</f>
        <v/>
      </c>
      <c r="G226" s="23" t="str">
        <f>IFERROR(IF($C226="","",VLOOKUP($C226,food_table,4,FALSE)*IF($D226="",1,$D226))," - ")</f>
        <v/>
      </c>
      <c r="H226" s="23" t="str">
        <f>IFERROR(IF($C226="","",VLOOKUP($C226,food_table,5,FALSE)*IF($D226="",1,$D226))," - ")</f>
        <v/>
      </c>
      <c r="I226" s="23" t="str">
        <f>IFERROR(IF($C226="","",VLOOKUP($C226,food_table,6,FALSE)*IF($D226="",1,$D226))," - ")</f>
        <v/>
      </c>
      <c r="J226" s="23" t="str">
        <f>IFERROR(IF($C226="","",VLOOKUP($C226,food_table,7,FALSE)*IF($D226="",1,$D226))," - ")</f>
        <v/>
      </c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ht="20.25" customHeight="1">
      <c r="A227" s="26"/>
      <c r="B227" s="20"/>
      <c r="C227" s="21"/>
      <c r="D227" s="22"/>
      <c r="E227" s="23" t="str">
        <f>IFERROR(IF($C227="","",VLOOKUP($C227,food_table,2,FALSE))," - ")</f>
        <v/>
      </c>
      <c r="F227" s="23" t="str">
        <f>IFERROR(IF($C227="","",VLOOKUP($C227,food_table,3,FALSE)*IF($D227="",1,$D227))," - ")</f>
        <v/>
      </c>
      <c r="G227" s="23" t="str">
        <f>IFERROR(IF($C227="","",VLOOKUP($C227,food_table,4,FALSE)*IF($D227="",1,$D227))," - ")</f>
        <v/>
      </c>
      <c r="H227" s="23" t="str">
        <f>IFERROR(IF($C227="","",VLOOKUP($C227,food_table,5,FALSE)*IF($D227="",1,$D227))," - ")</f>
        <v/>
      </c>
      <c r="I227" s="23" t="str">
        <f>IFERROR(IF($C227="","",VLOOKUP($C227,food_table,6,FALSE)*IF($D227="",1,$D227))," - ")</f>
        <v/>
      </c>
      <c r="J227" s="23" t="str">
        <f>IFERROR(IF($C227="","",VLOOKUP($C227,food_table,7,FALSE)*IF($D227="",1,$D227))," - ")</f>
        <v/>
      </c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ht="20.25" customHeight="1">
      <c r="A228" s="26"/>
      <c r="B228" s="20"/>
      <c r="C228" s="21"/>
      <c r="D228" s="22"/>
      <c r="E228" s="23" t="str">
        <f>IFERROR(IF($C228="","",VLOOKUP($C228,food_table,2,FALSE))," - ")</f>
        <v/>
      </c>
      <c r="F228" s="23" t="str">
        <f>IFERROR(IF($C228="","",VLOOKUP($C228,food_table,3,FALSE)*IF($D228="",1,$D228))," - ")</f>
        <v/>
      </c>
      <c r="G228" s="23" t="str">
        <f>IFERROR(IF($C228="","",VLOOKUP($C228,food_table,4,FALSE)*IF($D228="",1,$D228))," - ")</f>
        <v/>
      </c>
      <c r="H228" s="23" t="str">
        <f>IFERROR(IF($C228="","",VLOOKUP($C228,food_table,5,FALSE)*IF($D228="",1,$D228))," - ")</f>
        <v/>
      </c>
      <c r="I228" s="23" t="str">
        <f>IFERROR(IF($C228="","",VLOOKUP($C228,food_table,6,FALSE)*IF($D228="",1,$D228))," - ")</f>
        <v/>
      </c>
      <c r="J228" s="23" t="str">
        <f>IFERROR(IF($C228="","",VLOOKUP($C228,food_table,7,FALSE)*IF($D228="",1,$D228))," - ")</f>
        <v/>
      </c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ht="20.25" customHeight="1">
      <c r="A229" s="29"/>
      <c r="B229" s="20"/>
      <c r="C229" s="21"/>
      <c r="D229" s="22"/>
      <c r="E229" s="23" t="str">
        <f>IFERROR(IF($C229="","",VLOOKUP($C229,food_table,2,FALSE))," - ")</f>
        <v/>
      </c>
      <c r="F229" s="23" t="str">
        <f>IFERROR(IF($C229="","",VLOOKUP($C229,food_table,3,FALSE)*IF($D229="",1,$D229))," - ")</f>
        <v/>
      </c>
      <c r="G229" s="23" t="str">
        <f>IFERROR(IF($C229="","",VLOOKUP($C229,food_table,4,FALSE)*IF($D229="",1,$D229))," - ")</f>
        <v/>
      </c>
      <c r="H229" s="23" t="str">
        <f>IFERROR(IF($C229="","",VLOOKUP($C229,food_table,5,FALSE)*IF($D229="",1,$D229))," - ")</f>
        <v/>
      </c>
      <c r="I229" s="23" t="str">
        <f>IFERROR(IF($C229="","",VLOOKUP($C229,food_table,6,FALSE)*IF($D229="",1,$D229))," - ")</f>
        <v/>
      </c>
      <c r="J229" s="23" t="str">
        <f>IFERROR(IF($C229="","",VLOOKUP($C229,food_table,7,FALSE)*IF($D229="",1,$D229))," - ")</f>
        <v/>
      </c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ht="20.25" customHeight="1">
      <c r="A230" s="36"/>
      <c r="B230" s="31"/>
      <c r="C230" s="17"/>
      <c r="D230" s="37"/>
      <c r="E230" s="38" t="str">
        <f>"DAILY TOTALS"&amp;IF(J230="",""," (Calories Remaining: "&amp;ROUND($J$2-J230,0)&amp;")")</f>
        <v>DAILY TOTALS</v>
      </c>
      <c r="F230" s="33" t="str">
        <f t="shared" ref="F230:J230" si="19">IF(SUM(F221:F229)=0,"",SUM(F221:F229))</f>
        <v/>
      </c>
      <c r="G230" s="33" t="str">
        <f t="shared" si="19"/>
        <v/>
      </c>
      <c r="H230" s="33" t="str">
        <f t="shared" si="19"/>
        <v/>
      </c>
      <c r="I230" s="33" t="str">
        <f t="shared" si="19"/>
        <v/>
      </c>
      <c r="J230" s="33" t="str">
        <f t="shared" si="19"/>
        <v/>
      </c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ht="14.25" customHeight="1">
      <c r="A231" s="17"/>
      <c r="B231" s="39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ht="14.25" customHeight="1">
      <c r="A232" s="14"/>
      <c r="B232" s="15" t="s">
        <v>2</v>
      </c>
      <c r="C232" s="15" t="s">
        <v>3</v>
      </c>
      <c r="D232" s="16" t="s">
        <v>4</v>
      </c>
      <c r="E232" s="16" t="s">
        <v>5</v>
      </c>
      <c r="F232" s="16" t="s">
        <v>21</v>
      </c>
      <c r="G232" s="16" t="s">
        <v>22</v>
      </c>
      <c r="H232" s="16" t="s">
        <v>23</v>
      </c>
      <c r="I232" s="16" t="s">
        <v>24</v>
      </c>
      <c r="J232" s="15" t="s">
        <v>10</v>
      </c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ht="20.25" customHeight="1">
      <c r="A233" s="34">
        <f>A221+1</f>
        <v>45605</v>
      </c>
      <c r="B233" s="20"/>
      <c r="C233" s="21"/>
      <c r="D233" s="22"/>
      <c r="E233" s="23" t="str">
        <f>IFERROR(IF($C233="","",VLOOKUP($C233,food_table,2,FALSE))," - ")</f>
        <v/>
      </c>
      <c r="F233" s="23" t="str">
        <f>IFERROR(IF($C233="","",VLOOKUP($C233,food_table,3,FALSE)*IF($D233="",1,$D233))," - ")</f>
        <v/>
      </c>
      <c r="G233" s="23" t="str">
        <f>IFERROR(IF($C233="","",VLOOKUP($C233,food_table,4,FALSE)*IF($D233="",1,$D233))," - ")</f>
        <v/>
      </c>
      <c r="H233" s="23" t="str">
        <f>IFERROR(IF($C233="","",VLOOKUP($C233,food_table,5,FALSE)*IF($D233="",1,$D233))," - ")</f>
        <v/>
      </c>
      <c r="I233" s="23" t="str">
        <f>IFERROR(IF($C233="","",VLOOKUP($C233,food_table,6,FALSE)*IF($D233="",1,$D233))," - ")</f>
        <v/>
      </c>
      <c r="J233" s="23" t="str">
        <f>IFERROR(IF($C233="","",VLOOKUP($C233,food_table,7,FALSE)*IF($D233="",1,$D233))," - ")</f>
        <v/>
      </c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ht="20.25" customHeight="1">
      <c r="A234" s="26"/>
      <c r="B234" s="20"/>
      <c r="C234" s="21"/>
      <c r="D234" s="22"/>
      <c r="E234" s="23" t="str">
        <f>IFERROR(IF($C234="","",VLOOKUP($C234,food_table,2,FALSE))," - ")</f>
        <v/>
      </c>
      <c r="F234" s="23" t="str">
        <f>IFERROR(IF($C234="","",VLOOKUP($C234,food_table,3,FALSE)*IF($D234="",1,$D234))," - ")</f>
        <v/>
      </c>
      <c r="G234" s="23" t="str">
        <f>IFERROR(IF($C234="","",VLOOKUP($C234,food_table,4,FALSE)*IF($D234="",1,$D234))," - ")</f>
        <v/>
      </c>
      <c r="H234" s="23" t="str">
        <f>IFERROR(IF($C234="","",VLOOKUP($C234,food_table,5,FALSE)*IF($D234="",1,$D234))," - ")</f>
        <v/>
      </c>
      <c r="I234" s="23" t="str">
        <f>IFERROR(IF($C234="","",VLOOKUP($C234,food_table,6,FALSE)*IF($D234="",1,$D234))," - ")</f>
        <v/>
      </c>
      <c r="J234" s="23" t="str">
        <f>IFERROR(IF($C234="","",VLOOKUP($C234,food_table,7,FALSE)*IF($D234="",1,$D234))," - ")</f>
        <v/>
      </c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ht="20.25" customHeight="1">
      <c r="A235" s="26"/>
      <c r="B235" s="20"/>
      <c r="C235" s="21"/>
      <c r="D235" s="22"/>
      <c r="E235" s="23" t="str">
        <f>IFERROR(IF($C235="","",VLOOKUP($C235,food_table,2,FALSE))," - ")</f>
        <v/>
      </c>
      <c r="F235" s="23" t="str">
        <f>IFERROR(IF($C235="","",VLOOKUP($C235,food_table,3,FALSE)*IF($D235="",1,$D235))," - ")</f>
        <v/>
      </c>
      <c r="G235" s="23" t="str">
        <f>IFERROR(IF($C235="","",VLOOKUP($C235,food_table,4,FALSE)*IF($D235="",1,$D235))," - ")</f>
        <v/>
      </c>
      <c r="H235" s="23" t="str">
        <f>IFERROR(IF($C235="","",VLOOKUP($C235,food_table,5,FALSE)*IF($D235="",1,$D235))," - ")</f>
        <v/>
      </c>
      <c r="I235" s="23" t="str">
        <f>IFERROR(IF($C235="","",VLOOKUP($C235,food_table,6,FALSE)*IF($D235="",1,$D235))," - ")</f>
        <v/>
      </c>
      <c r="J235" s="23" t="str">
        <f>IFERROR(IF($C235="","",VLOOKUP($C235,food_table,7,FALSE)*IF($D235="",1,$D235))," - ")</f>
        <v/>
      </c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ht="20.25" customHeight="1">
      <c r="A236" s="26"/>
      <c r="B236" s="20"/>
      <c r="C236" s="21"/>
      <c r="D236" s="22"/>
      <c r="E236" s="23" t="str">
        <f>IFERROR(IF($C236="","",VLOOKUP($C236,food_table,2,FALSE))," - ")</f>
        <v/>
      </c>
      <c r="F236" s="23" t="str">
        <f>IFERROR(IF($C236="","",VLOOKUP($C236,food_table,3,FALSE)*IF($D236="",1,$D236))," - ")</f>
        <v/>
      </c>
      <c r="G236" s="23" t="str">
        <f>IFERROR(IF($C236="","",VLOOKUP($C236,food_table,4,FALSE)*IF($D236="",1,$D236))," - ")</f>
        <v/>
      </c>
      <c r="H236" s="23" t="str">
        <f>IFERROR(IF($C236="","",VLOOKUP($C236,food_table,5,FALSE)*IF($D236="",1,$D236))," - ")</f>
        <v/>
      </c>
      <c r="I236" s="23" t="str">
        <f>IFERROR(IF($C236="","",VLOOKUP($C236,food_table,6,FALSE)*IF($D236="",1,$D236))," - ")</f>
        <v/>
      </c>
      <c r="J236" s="23" t="str">
        <f>IFERROR(IF($C236="","",VLOOKUP($C236,food_table,7,FALSE)*IF($D236="",1,$D236))," - ")</f>
        <v/>
      </c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ht="20.25" customHeight="1">
      <c r="A237" s="26"/>
      <c r="B237" s="20"/>
      <c r="C237" s="21"/>
      <c r="D237" s="22"/>
      <c r="E237" s="23" t="str">
        <f>IFERROR(IF($C237="","",VLOOKUP($C237,food_table,2,FALSE))," - ")</f>
        <v/>
      </c>
      <c r="F237" s="23" t="str">
        <f>IFERROR(IF($C237="","",VLOOKUP($C237,food_table,3,FALSE)*IF($D237="",1,$D237))," - ")</f>
        <v/>
      </c>
      <c r="G237" s="23" t="str">
        <f>IFERROR(IF($C237="","",VLOOKUP($C237,food_table,4,FALSE)*IF($D237="",1,$D237))," - ")</f>
        <v/>
      </c>
      <c r="H237" s="23" t="str">
        <f>IFERROR(IF($C237="","",VLOOKUP($C237,food_table,5,FALSE)*IF($D237="",1,$D237))," - ")</f>
        <v/>
      </c>
      <c r="I237" s="23" t="str">
        <f>IFERROR(IF($C237="","",VLOOKUP($C237,food_table,6,FALSE)*IF($D237="",1,$D237))," - ")</f>
        <v/>
      </c>
      <c r="J237" s="23" t="str">
        <f>IFERROR(IF($C237="","",VLOOKUP($C237,food_table,7,FALSE)*IF($D237="",1,$D237))," - ")</f>
        <v/>
      </c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ht="20.25" customHeight="1">
      <c r="A238" s="26"/>
      <c r="B238" s="20"/>
      <c r="C238" s="21"/>
      <c r="D238" s="22"/>
      <c r="E238" s="23" t="str">
        <f>IFERROR(IF($C238="","",VLOOKUP($C238,food_table,2,FALSE))," - ")</f>
        <v/>
      </c>
      <c r="F238" s="23" t="str">
        <f>IFERROR(IF($C238="","",VLOOKUP($C238,food_table,3,FALSE)*IF($D238="",1,$D238))," - ")</f>
        <v/>
      </c>
      <c r="G238" s="23" t="str">
        <f>IFERROR(IF($C238="","",VLOOKUP($C238,food_table,4,FALSE)*IF($D238="",1,$D238))," - ")</f>
        <v/>
      </c>
      <c r="H238" s="23" t="str">
        <f>IFERROR(IF($C238="","",VLOOKUP($C238,food_table,5,FALSE)*IF($D238="",1,$D238))," - ")</f>
        <v/>
      </c>
      <c r="I238" s="23" t="str">
        <f>IFERROR(IF($C238="","",VLOOKUP($C238,food_table,6,FALSE)*IF($D238="",1,$D238))," - ")</f>
        <v/>
      </c>
      <c r="J238" s="23" t="str">
        <f>IFERROR(IF($C238="","",VLOOKUP($C238,food_table,7,FALSE)*IF($D238="",1,$D238))," - ")</f>
        <v/>
      </c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ht="20.25" customHeight="1">
      <c r="A239" s="26"/>
      <c r="B239" s="20"/>
      <c r="C239" s="21"/>
      <c r="D239" s="22"/>
      <c r="E239" s="23" t="str">
        <f>IFERROR(IF($C239="","",VLOOKUP($C239,food_table,2,FALSE))," - ")</f>
        <v/>
      </c>
      <c r="F239" s="23" t="str">
        <f>IFERROR(IF($C239="","",VLOOKUP($C239,food_table,3,FALSE)*IF($D239="",1,$D239))," - ")</f>
        <v/>
      </c>
      <c r="G239" s="23" t="str">
        <f>IFERROR(IF($C239="","",VLOOKUP($C239,food_table,4,FALSE)*IF($D239="",1,$D239))," - ")</f>
        <v/>
      </c>
      <c r="H239" s="23" t="str">
        <f>IFERROR(IF($C239="","",VLOOKUP($C239,food_table,5,FALSE)*IF($D239="",1,$D239))," - ")</f>
        <v/>
      </c>
      <c r="I239" s="23" t="str">
        <f>IFERROR(IF($C239="","",VLOOKUP($C239,food_table,6,FALSE)*IF($D239="",1,$D239))," - ")</f>
        <v/>
      </c>
      <c r="J239" s="23" t="str">
        <f>IFERROR(IF($C239="","",VLOOKUP($C239,food_table,7,FALSE)*IF($D239="",1,$D239))," - ")</f>
        <v/>
      </c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ht="20.25" customHeight="1">
      <c r="A240" s="26"/>
      <c r="B240" s="20"/>
      <c r="C240" s="21"/>
      <c r="D240" s="22"/>
      <c r="E240" s="23" t="str">
        <f>IFERROR(IF($C240="","",VLOOKUP($C240,food_table,2,FALSE))," - ")</f>
        <v/>
      </c>
      <c r="F240" s="23" t="str">
        <f>IFERROR(IF($C240="","",VLOOKUP($C240,food_table,3,FALSE)*IF($D240="",1,$D240))," - ")</f>
        <v/>
      </c>
      <c r="G240" s="23" t="str">
        <f>IFERROR(IF($C240="","",VLOOKUP($C240,food_table,4,FALSE)*IF($D240="",1,$D240))," - ")</f>
        <v/>
      </c>
      <c r="H240" s="23" t="str">
        <f>IFERROR(IF($C240="","",VLOOKUP($C240,food_table,5,FALSE)*IF($D240="",1,$D240))," - ")</f>
        <v/>
      </c>
      <c r="I240" s="23" t="str">
        <f>IFERROR(IF($C240="","",VLOOKUP($C240,food_table,6,FALSE)*IF($D240="",1,$D240))," - ")</f>
        <v/>
      </c>
      <c r="J240" s="23" t="str">
        <f>IFERROR(IF($C240="","",VLOOKUP($C240,food_table,7,FALSE)*IF($D240="",1,$D240))," - ")</f>
        <v/>
      </c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ht="20.25" customHeight="1">
      <c r="A241" s="29"/>
      <c r="B241" s="20"/>
      <c r="C241" s="21"/>
      <c r="D241" s="22"/>
      <c r="E241" s="23" t="str">
        <f>IFERROR(IF($C241="","",VLOOKUP($C241,food_table,2,FALSE))," - ")</f>
        <v/>
      </c>
      <c r="F241" s="23" t="str">
        <f>IFERROR(IF($C241="","",VLOOKUP($C241,food_table,3,FALSE)*IF($D241="",1,$D241))," - ")</f>
        <v/>
      </c>
      <c r="G241" s="23" t="str">
        <f>IFERROR(IF($C241="","",VLOOKUP($C241,food_table,4,FALSE)*IF($D241="",1,$D241))," - ")</f>
        <v/>
      </c>
      <c r="H241" s="23" t="str">
        <f>IFERROR(IF($C241="","",VLOOKUP($C241,food_table,5,FALSE)*IF($D241="",1,$D241))," - ")</f>
        <v/>
      </c>
      <c r="I241" s="23" t="str">
        <f>IFERROR(IF($C241="","",VLOOKUP($C241,food_table,6,FALSE)*IF($D241="",1,$D241))," - ")</f>
        <v/>
      </c>
      <c r="J241" s="23" t="str">
        <f>IFERROR(IF($C241="","",VLOOKUP($C241,food_table,7,FALSE)*IF($D241="",1,$D241))," - ")</f>
        <v/>
      </c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ht="20.25" customHeight="1">
      <c r="A242" s="36"/>
      <c r="B242" s="31"/>
      <c r="C242" s="17"/>
      <c r="D242" s="37"/>
      <c r="E242" s="38" t="str">
        <f>"DAILY TOTALS"&amp;IF(J242="",""," (Calories Remaining: "&amp;ROUND($J$2-J242,0)&amp;")")</f>
        <v>DAILY TOTALS</v>
      </c>
      <c r="F242" s="33" t="str">
        <f t="shared" ref="F242:J242" si="20">IF(SUM(F233:F241)=0,"",SUM(F233:F241))</f>
        <v/>
      </c>
      <c r="G242" s="33" t="str">
        <f t="shared" si="20"/>
        <v/>
      </c>
      <c r="H242" s="33" t="str">
        <f t="shared" si="20"/>
        <v/>
      </c>
      <c r="I242" s="33" t="str">
        <f t="shared" si="20"/>
        <v/>
      </c>
      <c r="J242" s="33" t="str">
        <f t="shared" si="20"/>
        <v/>
      </c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ht="14.25" customHeight="1">
      <c r="A243" s="17"/>
      <c r="B243" s="39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ht="14.25" customHeight="1">
      <c r="A244" s="14"/>
      <c r="B244" s="15" t="s">
        <v>2</v>
      </c>
      <c r="C244" s="15" t="s">
        <v>3</v>
      </c>
      <c r="D244" s="16" t="s">
        <v>4</v>
      </c>
      <c r="E244" s="16" t="s">
        <v>5</v>
      </c>
      <c r="F244" s="16" t="s">
        <v>21</v>
      </c>
      <c r="G244" s="16" t="s">
        <v>22</v>
      </c>
      <c r="H244" s="16" t="s">
        <v>23</v>
      </c>
      <c r="I244" s="16" t="s">
        <v>24</v>
      </c>
      <c r="J244" s="15" t="s">
        <v>10</v>
      </c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ht="20.25" customHeight="1">
      <c r="A245" s="34">
        <f>A233+1</f>
        <v>45606</v>
      </c>
      <c r="B245" s="20"/>
      <c r="C245" s="21"/>
      <c r="D245" s="22"/>
      <c r="E245" s="23" t="str">
        <f>IFERROR(IF($C245="","",VLOOKUP($C245,food_table,2,FALSE))," - ")</f>
        <v/>
      </c>
      <c r="F245" s="23" t="str">
        <f>IFERROR(IF($C245="","",VLOOKUP($C245,food_table,3,FALSE)*IF($D245="",1,$D245))," - ")</f>
        <v/>
      </c>
      <c r="G245" s="23" t="str">
        <f>IFERROR(IF($C245="","",VLOOKUP($C245,food_table,4,FALSE)*IF($D245="",1,$D245))," - ")</f>
        <v/>
      </c>
      <c r="H245" s="23" t="str">
        <f>IFERROR(IF($C245="","",VLOOKUP($C245,food_table,5,FALSE)*IF($D245="",1,$D245))," - ")</f>
        <v/>
      </c>
      <c r="I245" s="23" t="str">
        <f>IFERROR(IF($C245="","",VLOOKUP($C245,food_table,6,FALSE)*IF($D245="",1,$D245))," - ")</f>
        <v/>
      </c>
      <c r="J245" s="23" t="str">
        <f>IFERROR(IF($C245="","",VLOOKUP($C245,food_table,7,FALSE)*IF($D245="",1,$D245))," - ")</f>
        <v/>
      </c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ht="20.25" customHeight="1">
      <c r="A246" s="26"/>
      <c r="B246" s="20"/>
      <c r="C246" s="21"/>
      <c r="D246" s="22"/>
      <c r="E246" s="23" t="str">
        <f>IFERROR(IF($C246="","",VLOOKUP($C246,food_table,2,FALSE))," - ")</f>
        <v/>
      </c>
      <c r="F246" s="23" t="str">
        <f>IFERROR(IF($C246="","",VLOOKUP($C246,food_table,3,FALSE)*IF($D246="",1,$D246))," - ")</f>
        <v/>
      </c>
      <c r="G246" s="23" t="str">
        <f>IFERROR(IF($C246="","",VLOOKUP($C246,food_table,4,FALSE)*IF($D246="",1,$D246))," - ")</f>
        <v/>
      </c>
      <c r="H246" s="23" t="str">
        <f>IFERROR(IF($C246="","",VLOOKUP($C246,food_table,5,FALSE)*IF($D246="",1,$D246))," - ")</f>
        <v/>
      </c>
      <c r="I246" s="23" t="str">
        <f>IFERROR(IF($C246="","",VLOOKUP($C246,food_table,6,FALSE)*IF($D246="",1,$D246))," - ")</f>
        <v/>
      </c>
      <c r="J246" s="23" t="str">
        <f>IFERROR(IF($C246="","",VLOOKUP($C246,food_table,7,FALSE)*IF($D246="",1,$D246))," - ")</f>
        <v/>
      </c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ht="20.25" customHeight="1">
      <c r="A247" s="26"/>
      <c r="B247" s="20"/>
      <c r="C247" s="21"/>
      <c r="D247" s="22"/>
      <c r="E247" s="23" t="str">
        <f>IFERROR(IF($C247="","",VLOOKUP($C247,food_table,2,FALSE))," - ")</f>
        <v/>
      </c>
      <c r="F247" s="23" t="str">
        <f>IFERROR(IF($C247="","",VLOOKUP($C247,food_table,3,FALSE)*IF($D247="",1,$D247))," - ")</f>
        <v/>
      </c>
      <c r="G247" s="23" t="str">
        <f>IFERROR(IF($C247="","",VLOOKUP($C247,food_table,4,FALSE)*IF($D247="",1,$D247))," - ")</f>
        <v/>
      </c>
      <c r="H247" s="23" t="str">
        <f>IFERROR(IF($C247="","",VLOOKUP($C247,food_table,5,FALSE)*IF($D247="",1,$D247))," - ")</f>
        <v/>
      </c>
      <c r="I247" s="23" t="str">
        <f>IFERROR(IF($C247="","",VLOOKUP($C247,food_table,6,FALSE)*IF($D247="",1,$D247))," - ")</f>
        <v/>
      </c>
      <c r="J247" s="23" t="str">
        <f>IFERROR(IF($C247="","",VLOOKUP($C247,food_table,7,FALSE)*IF($D247="",1,$D247))," - ")</f>
        <v/>
      </c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ht="20.25" customHeight="1">
      <c r="A248" s="26"/>
      <c r="B248" s="20"/>
      <c r="C248" s="21"/>
      <c r="D248" s="22"/>
      <c r="E248" s="23" t="str">
        <f>IFERROR(IF($C248="","",VLOOKUP($C248,food_table,2,FALSE))," - ")</f>
        <v/>
      </c>
      <c r="F248" s="23" t="str">
        <f>IFERROR(IF($C248="","",VLOOKUP($C248,food_table,3,FALSE)*IF($D248="",1,$D248))," - ")</f>
        <v/>
      </c>
      <c r="G248" s="23" t="str">
        <f>IFERROR(IF($C248="","",VLOOKUP($C248,food_table,4,FALSE)*IF($D248="",1,$D248))," - ")</f>
        <v/>
      </c>
      <c r="H248" s="23" t="str">
        <f>IFERROR(IF($C248="","",VLOOKUP($C248,food_table,5,FALSE)*IF($D248="",1,$D248))," - ")</f>
        <v/>
      </c>
      <c r="I248" s="23" t="str">
        <f>IFERROR(IF($C248="","",VLOOKUP($C248,food_table,6,FALSE)*IF($D248="",1,$D248))," - ")</f>
        <v/>
      </c>
      <c r="J248" s="23" t="str">
        <f>IFERROR(IF($C248="","",VLOOKUP($C248,food_table,7,FALSE)*IF($D248="",1,$D248))," - ")</f>
        <v/>
      </c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ht="20.25" customHeight="1">
      <c r="A249" s="26"/>
      <c r="B249" s="20"/>
      <c r="C249" s="21"/>
      <c r="D249" s="22"/>
      <c r="E249" s="23" t="str">
        <f>IFERROR(IF($C249="","",VLOOKUP($C249,food_table,2,FALSE))," - ")</f>
        <v/>
      </c>
      <c r="F249" s="23" t="str">
        <f>IFERROR(IF($C249="","",VLOOKUP($C249,food_table,3,FALSE)*IF($D249="",1,$D249))," - ")</f>
        <v/>
      </c>
      <c r="G249" s="23" t="str">
        <f>IFERROR(IF($C249="","",VLOOKUP($C249,food_table,4,FALSE)*IF($D249="",1,$D249))," - ")</f>
        <v/>
      </c>
      <c r="H249" s="23" t="str">
        <f>IFERROR(IF($C249="","",VLOOKUP($C249,food_table,5,FALSE)*IF($D249="",1,$D249))," - ")</f>
        <v/>
      </c>
      <c r="I249" s="23" t="str">
        <f>IFERROR(IF($C249="","",VLOOKUP($C249,food_table,6,FALSE)*IF($D249="",1,$D249))," - ")</f>
        <v/>
      </c>
      <c r="J249" s="23" t="str">
        <f>IFERROR(IF($C249="","",VLOOKUP($C249,food_table,7,FALSE)*IF($D249="",1,$D249))," - ")</f>
        <v/>
      </c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ht="20.25" customHeight="1">
      <c r="A250" s="26"/>
      <c r="B250" s="20"/>
      <c r="C250" s="21"/>
      <c r="D250" s="22"/>
      <c r="E250" s="23" t="str">
        <f>IFERROR(IF($C250="","",VLOOKUP($C250,food_table,2,FALSE))," - ")</f>
        <v/>
      </c>
      <c r="F250" s="23" t="str">
        <f>IFERROR(IF($C250="","",VLOOKUP($C250,food_table,3,FALSE)*IF($D250="",1,$D250))," - ")</f>
        <v/>
      </c>
      <c r="G250" s="23" t="str">
        <f>IFERROR(IF($C250="","",VLOOKUP($C250,food_table,4,FALSE)*IF($D250="",1,$D250))," - ")</f>
        <v/>
      </c>
      <c r="H250" s="23" t="str">
        <f>IFERROR(IF($C250="","",VLOOKUP($C250,food_table,5,FALSE)*IF($D250="",1,$D250))," - ")</f>
        <v/>
      </c>
      <c r="I250" s="23" t="str">
        <f>IFERROR(IF($C250="","",VLOOKUP($C250,food_table,6,FALSE)*IF($D250="",1,$D250))," - ")</f>
        <v/>
      </c>
      <c r="J250" s="23" t="str">
        <f>IFERROR(IF($C250="","",VLOOKUP($C250,food_table,7,FALSE)*IF($D250="",1,$D250))," - ")</f>
        <v/>
      </c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ht="20.25" customHeight="1">
      <c r="A251" s="26"/>
      <c r="B251" s="20"/>
      <c r="C251" s="21"/>
      <c r="D251" s="22"/>
      <c r="E251" s="23" t="str">
        <f>IFERROR(IF($C251="","",VLOOKUP($C251,food_table,2,FALSE))," - ")</f>
        <v/>
      </c>
      <c r="F251" s="23" t="str">
        <f>IFERROR(IF($C251="","",VLOOKUP($C251,food_table,3,FALSE)*IF($D251="",1,$D251))," - ")</f>
        <v/>
      </c>
      <c r="G251" s="23" t="str">
        <f>IFERROR(IF($C251="","",VLOOKUP($C251,food_table,4,FALSE)*IF($D251="",1,$D251))," - ")</f>
        <v/>
      </c>
      <c r="H251" s="23" t="str">
        <f>IFERROR(IF($C251="","",VLOOKUP($C251,food_table,5,FALSE)*IF($D251="",1,$D251))," - ")</f>
        <v/>
      </c>
      <c r="I251" s="23" t="str">
        <f>IFERROR(IF($C251="","",VLOOKUP($C251,food_table,6,FALSE)*IF($D251="",1,$D251))," - ")</f>
        <v/>
      </c>
      <c r="J251" s="23" t="str">
        <f>IFERROR(IF($C251="","",VLOOKUP($C251,food_table,7,FALSE)*IF($D251="",1,$D251))," - ")</f>
        <v/>
      </c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ht="20.25" customHeight="1">
      <c r="A252" s="26"/>
      <c r="B252" s="20"/>
      <c r="C252" s="21"/>
      <c r="D252" s="22"/>
      <c r="E252" s="23" t="str">
        <f>IFERROR(IF($C252="","",VLOOKUP($C252,food_table,2,FALSE))," - ")</f>
        <v/>
      </c>
      <c r="F252" s="23" t="str">
        <f>IFERROR(IF($C252="","",VLOOKUP($C252,food_table,3,FALSE)*IF($D252="",1,$D252))," - ")</f>
        <v/>
      </c>
      <c r="G252" s="23" t="str">
        <f>IFERROR(IF($C252="","",VLOOKUP($C252,food_table,4,FALSE)*IF($D252="",1,$D252))," - ")</f>
        <v/>
      </c>
      <c r="H252" s="23" t="str">
        <f>IFERROR(IF($C252="","",VLOOKUP($C252,food_table,5,FALSE)*IF($D252="",1,$D252))," - ")</f>
        <v/>
      </c>
      <c r="I252" s="23" t="str">
        <f>IFERROR(IF($C252="","",VLOOKUP($C252,food_table,6,FALSE)*IF($D252="",1,$D252))," - ")</f>
        <v/>
      </c>
      <c r="J252" s="23" t="str">
        <f>IFERROR(IF($C252="","",VLOOKUP($C252,food_table,7,FALSE)*IF($D252="",1,$D252))," - ")</f>
        <v/>
      </c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ht="20.25" customHeight="1">
      <c r="A253" s="29"/>
      <c r="B253" s="20"/>
      <c r="C253" s="21"/>
      <c r="D253" s="22"/>
      <c r="E253" s="23" t="str">
        <f>IFERROR(IF($C253="","",VLOOKUP($C253,food_table,2,FALSE))," - ")</f>
        <v/>
      </c>
      <c r="F253" s="23" t="str">
        <f>IFERROR(IF($C253="","",VLOOKUP($C253,food_table,3,FALSE)*IF($D253="",1,$D253))," - ")</f>
        <v/>
      </c>
      <c r="G253" s="23" t="str">
        <f>IFERROR(IF($C253="","",VLOOKUP($C253,food_table,4,FALSE)*IF($D253="",1,$D253))," - ")</f>
        <v/>
      </c>
      <c r="H253" s="23" t="str">
        <f>IFERROR(IF($C253="","",VLOOKUP($C253,food_table,5,FALSE)*IF($D253="",1,$D253))," - ")</f>
        <v/>
      </c>
      <c r="I253" s="23" t="str">
        <f>IFERROR(IF($C253="","",VLOOKUP($C253,food_table,6,FALSE)*IF($D253="",1,$D253))," - ")</f>
        <v/>
      </c>
      <c r="J253" s="23" t="str">
        <f>IFERROR(IF($C253="","",VLOOKUP($C253,food_table,7,FALSE)*IF($D253="",1,$D253))," - ")</f>
        <v/>
      </c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ht="20.25" customHeight="1">
      <c r="A254" s="36"/>
      <c r="B254" s="31"/>
      <c r="C254" s="17"/>
      <c r="D254" s="37"/>
      <c r="E254" s="38" t="str">
        <f>"DAILY TOTALS"&amp;IF(J254="",""," (Calories Remaining: "&amp;ROUND($J$2-J254,0)&amp;")")</f>
        <v>DAILY TOTALS</v>
      </c>
      <c r="F254" s="33" t="str">
        <f t="shared" ref="F254:J254" si="21">IF(SUM(F245:F253)=0,"",SUM(F245:F253))</f>
        <v/>
      </c>
      <c r="G254" s="33" t="str">
        <f t="shared" si="21"/>
        <v/>
      </c>
      <c r="H254" s="33" t="str">
        <f t="shared" si="21"/>
        <v/>
      </c>
      <c r="I254" s="33" t="str">
        <f t="shared" si="21"/>
        <v/>
      </c>
      <c r="J254" s="33" t="str">
        <f t="shared" si="21"/>
        <v/>
      </c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ht="14.25" customHeight="1">
      <c r="A255" s="17"/>
      <c r="B255" s="39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ht="14.25" customHeight="1">
      <c r="A256" s="14"/>
      <c r="B256" s="15" t="s">
        <v>2</v>
      </c>
      <c r="C256" s="15" t="s">
        <v>3</v>
      </c>
      <c r="D256" s="16" t="s">
        <v>4</v>
      </c>
      <c r="E256" s="16" t="s">
        <v>5</v>
      </c>
      <c r="F256" s="16" t="s">
        <v>6</v>
      </c>
      <c r="G256" s="16" t="s">
        <v>7</v>
      </c>
      <c r="H256" s="16" t="s">
        <v>8</v>
      </c>
      <c r="I256" s="16" t="s">
        <v>9</v>
      </c>
      <c r="J256" s="15" t="s">
        <v>10</v>
      </c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ht="20.25" customHeight="1">
      <c r="A257" s="34">
        <f>A245+1</f>
        <v>45607</v>
      </c>
      <c r="B257" s="20"/>
      <c r="C257" s="21"/>
      <c r="D257" s="22"/>
      <c r="E257" s="23" t="str">
        <f>IFERROR(IF($C257="","",VLOOKUP($C257,food_table,2,FALSE))," - ")</f>
        <v/>
      </c>
      <c r="F257" s="23" t="str">
        <f>IFERROR(IF($C257="","",VLOOKUP($C257,food_table,3,FALSE)*IF($D257="",1,$D257))," - ")</f>
        <v/>
      </c>
      <c r="G257" s="23" t="str">
        <f>IFERROR(IF($C257="","",VLOOKUP($C257,food_table,4,FALSE)*IF($D257="",1,$D257))," - ")</f>
        <v/>
      </c>
      <c r="H257" s="23" t="str">
        <f>IFERROR(IF($C257="","",VLOOKUP($C257,food_table,5,FALSE)*IF($D257="",1,$D257))," - ")</f>
        <v/>
      </c>
      <c r="I257" s="23" t="str">
        <f>IFERROR(IF($C257="","",VLOOKUP($C257,food_table,6,FALSE)*IF($D257="",1,$D257))," - ")</f>
        <v/>
      </c>
      <c r="J257" s="23" t="str">
        <f>IFERROR(IF($C257="","",VLOOKUP($C257,food_table,7,FALSE)*IF($D257="",1,$D257))," - ")</f>
        <v/>
      </c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ht="20.25" customHeight="1">
      <c r="A258" s="26"/>
      <c r="B258" s="20"/>
      <c r="C258" s="21"/>
      <c r="D258" s="22"/>
      <c r="E258" s="23" t="str">
        <f>IFERROR(IF($C258="","",VLOOKUP($C258,food_table,2,FALSE))," - ")</f>
        <v/>
      </c>
      <c r="F258" s="23" t="str">
        <f>IFERROR(IF($C258="","",VLOOKUP($C258,food_table,3,FALSE)*IF($D258="",1,$D258))," - ")</f>
        <v/>
      </c>
      <c r="G258" s="23" t="str">
        <f>IFERROR(IF($C258="","",VLOOKUP($C258,food_table,4,FALSE)*IF($D258="",1,$D258))," - ")</f>
        <v/>
      </c>
      <c r="H258" s="23" t="str">
        <f>IFERROR(IF($C258="","",VLOOKUP($C258,food_table,5,FALSE)*IF($D258="",1,$D258))," - ")</f>
        <v/>
      </c>
      <c r="I258" s="23" t="str">
        <f>IFERROR(IF($C258="","",VLOOKUP($C258,food_table,6,FALSE)*IF($D258="",1,$D258))," - ")</f>
        <v/>
      </c>
      <c r="J258" s="23" t="str">
        <f>IFERROR(IF($C258="","",VLOOKUP($C258,food_table,7,FALSE)*IF($D258="",1,$D258))," - ")</f>
        <v/>
      </c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ht="20.25" customHeight="1">
      <c r="A259" s="26"/>
      <c r="B259" s="20"/>
      <c r="C259" s="21"/>
      <c r="D259" s="22"/>
      <c r="E259" s="23" t="str">
        <f>IFERROR(IF($C259="","",VLOOKUP($C259,food_table,2,FALSE))," - ")</f>
        <v/>
      </c>
      <c r="F259" s="23" t="str">
        <f>IFERROR(IF($C259="","",VLOOKUP($C259,food_table,3,FALSE)*IF($D259="",1,$D259))," - ")</f>
        <v/>
      </c>
      <c r="G259" s="23" t="str">
        <f>IFERROR(IF($C259="","",VLOOKUP($C259,food_table,4,FALSE)*IF($D259="",1,$D259))," - ")</f>
        <v/>
      </c>
      <c r="H259" s="23" t="str">
        <f>IFERROR(IF($C259="","",VLOOKUP($C259,food_table,5,FALSE)*IF($D259="",1,$D259))," - ")</f>
        <v/>
      </c>
      <c r="I259" s="23" t="str">
        <f>IFERROR(IF($C259="","",VLOOKUP($C259,food_table,6,FALSE)*IF($D259="",1,$D259))," - ")</f>
        <v/>
      </c>
      <c r="J259" s="23" t="str">
        <f>IFERROR(IF($C259="","",VLOOKUP($C259,food_table,7,FALSE)*IF($D259="",1,$D259))," - ")</f>
        <v/>
      </c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ht="20.25" customHeight="1">
      <c r="A260" s="26"/>
      <c r="B260" s="20"/>
      <c r="C260" s="21"/>
      <c r="D260" s="22"/>
      <c r="E260" s="23" t="str">
        <f>IFERROR(IF($C260="","",VLOOKUP($C260,food_table,2,FALSE))," - ")</f>
        <v/>
      </c>
      <c r="F260" s="23" t="str">
        <f>IFERROR(IF($C260="","",VLOOKUP($C260,food_table,3,FALSE)*IF($D260="",1,$D260))," - ")</f>
        <v/>
      </c>
      <c r="G260" s="23" t="str">
        <f>IFERROR(IF($C260="","",VLOOKUP($C260,food_table,4,FALSE)*IF($D260="",1,$D260))," - ")</f>
        <v/>
      </c>
      <c r="H260" s="23" t="str">
        <f>IFERROR(IF($C260="","",VLOOKUP($C260,food_table,5,FALSE)*IF($D260="",1,$D260))," - ")</f>
        <v/>
      </c>
      <c r="I260" s="23" t="str">
        <f>IFERROR(IF($C260="","",VLOOKUP($C260,food_table,6,FALSE)*IF($D260="",1,$D260))," - ")</f>
        <v/>
      </c>
      <c r="J260" s="23" t="str">
        <f>IFERROR(IF($C260="","",VLOOKUP($C260,food_table,7,FALSE)*IF($D260="",1,$D260))," - ")</f>
        <v/>
      </c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ht="20.25" customHeight="1">
      <c r="A261" s="26"/>
      <c r="B261" s="20"/>
      <c r="C261" s="21"/>
      <c r="D261" s="22"/>
      <c r="E261" s="23" t="str">
        <f>IFERROR(IF($C261="","",VLOOKUP($C261,food_table,2,FALSE))," - ")</f>
        <v/>
      </c>
      <c r="F261" s="23" t="str">
        <f>IFERROR(IF($C261="","",VLOOKUP($C261,food_table,3,FALSE)*IF($D261="",1,$D261))," - ")</f>
        <v/>
      </c>
      <c r="G261" s="23" t="str">
        <f>IFERROR(IF($C261="","",VLOOKUP($C261,food_table,4,FALSE)*IF($D261="",1,$D261))," - ")</f>
        <v/>
      </c>
      <c r="H261" s="23" t="str">
        <f>IFERROR(IF($C261="","",VLOOKUP($C261,food_table,5,FALSE)*IF($D261="",1,$D261))," - ")</f>
        <v/>
      </c>
      <c r="I261" s="23" t="str">
        <f>IFERROR(IF($C261="","",VLOOKUP($C261,food_table,6,FALSE)*IF($D261="",1,$D261))," - ")</f>
        <v/>
      </c>
      <c r="J261" s="23" t="str">
        <f>IFERROR(IF($C261="","",VLOOKUP($C261,food_table,7,FALSE)*IF($D261="",1,$D261))," - ")</f>
        <v/>
      </c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ht="20.25" customHeight="1">
      <c r="A262" s="26"/>
      <c r="B262" s="20"/>
      <c r="C262" s="21"/>
      <c r="D262" s="22"/>
      <c r="E262" s="23" t="str">
        <f>IFERROR(IF($C262="","",VLOOKUP($C262,food_table,2,FALSE))," - ")</f>
        <v/>
      </c>
      <c r="F262" s="23" t="str">
        <f>IFERROR(IF($C262="","",VLOOKUP($C262,food_table,3,FALSE)*IF($D262="",1,$D262))," - ")</f>
        <v/>
      </c>
      <c r="G262" s="23" t="str">
        <f>IFERROR(IF($C262="","",VLOOKUP($C262,food_table,4,FALSE)*IF($D262="",1,$D262))," - ")</f>
        <v/>
      </c>
      <c r="H262" s="23" t="str">
        <f>IFERROR(IF($C262="","",VLOOKUP($C262,food_table,5,FALSE)*IF($D262="",1,$D262))," - ")</f>
        <v/>
      </c>
      <c r="I262" s="23" t="str">
        <f>IFERROR(IF($C262="","",VLOOKUP($C262,food_table,6,FALSE)*IF($D262="",1,$D262))," - ")</f>
        <v/>
      </c>
      <c r="J262" s="23" t="str">
        <f>IFERROR(IF($C262="","",VLOOKUP($C262,food_table,7,FALSE)*IF($D262="",1,$D262))," - ")</f>
        <v/>
      </c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ht="20.25" customHeight="1">
      <c r="A263" s="26"/>
      <c r="B263" s="20"/>
      <c r="C263" s="21"/>
      <c r="D263" s="22"/>
      <c r="E263" s="23" t="str">
        <f>IFERROR(IF($C263="","",VLOOKUP($C263,food_table,2,FALSE))," - ")</f>
        <v/>
      </c>
      <c r="F263" s="23" t="str">
        <f>IFERROR(IF($C263="","",VLOOKUP($C263,food_table,3,FALSE)*IF($D263="",1,$D263))," - ")</f>
        <v/>
      </c>
      <c r="G263" s="23" t="str">
        <f>IFERROR(IF($C263="","",VLOOKUP($C263,food_table,4,FALSE)*IF($D263="",1,$D263))," - ")</f>
        <v/>
      </c>
      <c r="H263" s="23" t="str">
        <f>IFERROR(IF($C263="","",VLOOKUP($C263,food_table,5,FALSE)*IF($D263="",1,$D263))," - ")</f>
        <v/>
      </c>
      <c r="I263" s="23" t="str">
        <f>IFERROR(IF($C263="","",VLOOKUP($C263,food_table,6,FALSE)*IF($D263="",1,$D263))," - ")</f>
        <v/>
      </c>
      <c r="J263" s="23" t="str">
        <f>IFERROR(IF($C263="","",VLOOKUP($C263,food_table,7,FALSE)*IF($D263="",1,$D263))," - ")</f>
        <v/>
      </c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ht="20.25" customHeight="1">
      <c r="A264" s="26"/>
      <c r="B264" s="20"/>
      <c r="C264" s="21"/>
      <c r="D264" s="22"/>
      <c r="E264" s="23" t="str">
        <f>IFERROR(IF($C264="","",VLOOKUP($C264,food_table,2,FALSE))," - ")</f>
        <v/>
      </c>
      <c r="F264" s="23" t="str">
        <f>IFERROR(IF($C264="","",VLOOKUP($C264,food_table,3,FALSE)*IF($D264="",1,$D264))," - ")</f>
        <v/>
      </c>
      <c r="G264" s="23" t="str">
        <f>IFERROR(IF($C264="","",VLOOKUP($C264,food_table,4,FALSE)*IF($D264="",1,$D264))," - ")</f>
        <v/>
      </c>
      <c r="H264" s="23" t="str">
        <f>IFERROR(IF($C264="","",VLOOKUP($C264,food_table,5,FALSE)*IF($D264="",1,$D264))," - ")</f>
        <v/>
      </c>
      <c r="I264" s="23" t="str">
        <f>IFERROR(IF($C264="","",VLOOKUP($C264,food_table,6,FALSE)*IF($D264="",1,$D264))," - ")</f>
        <v/>
      </c>
      <c r="J264" s="23" t="str">
        <f>IFERROR(IF($C264="","",VLOOKUP($C264,food_table,7,FALSE)*IF($D264="",1,$D264))," - ")</f>
        <v/>
      </c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ht="20.25" customHeight="1">
      <c r="A265" s="29"/>
      <c r="B265" s="20"/>
      <c r="C265" s="21"/>
      <c r="D265" s="22"/>
      <c r="E265" s="23" t="str">
        <f>IFERROR(IF($C265="","",VLOOKUP($C265,food_table,2,FALSE))," - ")</f>
        <v/>
      </c>
      <c r="F265" s="23" t="str">
        <f>IFERROR(IF($C265="","",VLOOKUP($C265,food_table,3,FALSE)*IF($D265="",1,$D265))," - ")</f>
        <v/>
      </c>
      <c r="G265" s="23" t="str">
        <f>IFERROR(IF($C265="","",VLOOKUP($C265,food_table,4,FALSE)*IF($D265="",1,$D265))," - ")</f>
        <v/>
      </c>
      <c r="H265" s="23" t="str">
        <f>IFERROR(IF($C265="","",VLOOKUP($C265,food_table,5,FALSE)*IF($D265="",1,$D265))," - ")</f>
        <v/>
      </c>
      <c r="I265" s="23" t="str">
        <f>IFERROR(IF($C265="","",VLOOKUP($C265,food_table,6,FALSE)*IF($D265="",1,$D265))," - ")</f>
        <v/>
      </c>
      <c r="J265" s="23" t="str">
        <f>IFERROR(IF($C265="","",VLOOKUP($C265,food_table,7,FALSE)*IF($D265="",1,$D265))," - ")</f>
        <v/>
      </c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ht="20.25" customHeight="1">
      <c r="A266" s="36"/>
      <c r="B266" s="31"/>
      <c r="C266" s="17"/>
      <c r="D266" s="37"/>
      <c r="E266" s="38" t="str">
        <f>"DAILY TOTALS"&amp;IF(J266="",""," (Calories Remaining: "&amp;ROUND($J$2-J266,0)&amp;")")</f>
        <v>DAILY TOTALS</v>
      </c>
      <c r="F266" s="33" t="str">
        <f t="shared" ref="F266:J266" si="22">IF(SUM(F257:F265)=0,"",SUM(F257:F265))</f>
        <v/>
      </c>
      <c r="G266" s="33" t="str">
        <f t="shared" si="22"/>
        <v/>
      </c>
      <c r="H266" s="33" t="str">
        <f t="shared" si="22"/>
        <v/>
      </c>
      <c r="I266" s="33" t="str">
        <f t="shared" si="22"/>
        <v/>
      </c>
      <c r="J266" s="33" t="str">
        <f t="shared" si="22"/>
        <v/>
      </c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ht="14.25" customHeight="1">
      <c r="A267" s="17"/>
      <c r="B267" s="39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ht="14.25" customHeight="1">
      <c r="A268" s="14"/>
      <c r="B268" s="15" t="s">
        <v>2</v>
      </c>
      <c r="C268" s="15" t="s">
        <v>3</v>
      </c>
      <c r="D268" s="16" t="s">
        <v>4</v>
      </c>
      <c r="E268" s="16" t="s">
        <v>5</v>
      </c>
      <c r="F268" s="16" t="s">
        <v>21</v>
      </c>
      <c r="G268" s="16" t="s">
        <v>22</v>
      </c>
      <c r="H268" s="16" t="s">
        <v>23</v>
      </c>
      <c r="I268" s="16" t="s">
        <v>24</v>
      </c>
      <c r="J268" s="15" t="s">
        <v>10</v>
      </c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ht="20.25" customHeight="1">
      <c r="A269" s="34">
        <f>A257+1</f>
        <v>45608</v>
      </c>
      <c r="B269" s="20"/>
      <c r="C269" s="21"/>
      <c r="D269" s="22"/>
      <c r="E269" s="23" t="str">
        <f>IFERROR(IF($C269="","",VLOOKUP($C269,food_table,2,FALSE))," - ")</f>
        <v/>
      </c>
      <c r="F269" s="23" t="str">
        <f>IFERROR(IF($C269="","",VLOOKUP($C269,food_table,3,FALSE)*IF($D269="",1,$D269))," - ")</f>
        <v/>
      </c>
      <c r="G269" s="23" t="str">
        <f>IFERROR(IF($C269="","",VLOOKUP($C269,food_table,4,FALSE)*IF($D269="",1,$D269))," - ")</f>
        <v/>
      </c>
      <c r="H269" s="23" t="str">
        <f>IFERROR(IF($C269="","",VLOOKUP($C269,food_table,5,FALSE)*IF($D269="",1,$D269))," - ")</f>
        <v/>
      </c>
      <c r="I269" s="23" t="str">
        <f>IFERROR(IF($C269="","",VLOOKUP($C269,food_table,6,FALSE)*IF($D269="",1,$D269))," - ")</f>
        <v/>
      </c>
      <c r="J269" s="23" t="str">
        <f>IFERROR(IF($C269="","",VLOOKUP($C269,food_table,7,FALSE)*IF($D269="",1,$D269))," - ")</f>
        <v/>
      </c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ht="20.25" customHeight="1">
      <c r="A270" s="26"/>
      <c r="B270" s="20"/>
      <c r="C270" s="21"/>
      <c r="D270" s="22"/>
      <c r="E270" s="23" t="str">
        <f>IFERROR(IF($C270="","",VLOOKUP($C270,food_table,2,FALSE))," - ")</f>
        <v/>
      </c>
      <c r="F270" s="23" t="str">
        <f>IFERROR(IF($C270="","",VLOOKUP($C270,food_table,3,FALSE)*IF($D270="",1,$D270))," - ")</f>
        <v/>
      </c>
      <c r="G270" s="23" t="str">
        <f>IFERROR(IF($C270="","",VLOOKUP($C270,food_table,4,FALSE)*IF($D270="",1,$D270))," - ")</f>
        <v/>
      </c>
      <c r="H270" s="23" t="str">
        <f>IFERROR(IF($C270="","",VLOOKUP($C270,food_table,5,FALSE)*IF($D270="",1,$D270))," - ")</f>
        <v/>
      </c>
      <c r="I270" s="23" t="str">
        <f>IFERROR(IF($C270="","",VLOOKUP($C270,food_table,6,FALSE)*IF($D270="",1,$D270))," - ")</f>
        <v/>
      </c>
      <c r="J270" s="23" t="str">
        <f>IFERROR(IF($C270="","",VLOOKUP($C270,food_table,7,FALSE)*IF($D270="",1,$D270))," - ")</f>
        <v/>
      </c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ht="20.25" customHeight="1">
      <c r="A271" s="26"/>
      <c r="B271" s="20"/>
      <c r="C271" s="21"/>
      <c r="D271" s="22"/>
      <c r="E271" s="23" t="str">
        <f>IFERROR(IF($C271="","",VLOOKUP($C271,food_table,2,FALSE))," - ")</f>
        <v/>
      </c>
      <c r="F271" s="23" t="str">
        <f>IFERROR(IF($C271="","",VLOOKUP($C271,food_table,3,FALSE)*IF($D271="",1,$D271))," - ")</f>
        <v/>
      </c>
      <c r="G271" s="23" t="str">
        <f>IFERROR(IF($C271="","",VLOOKUP($C271,food_table,4,FALSE)*IF($D271="",1,$D271))," - ")</f>
        <v/>
      </c>
      <c r="H271" s="23" t="str">
        <f>IFERROR(IF($C271="","",VLOOKUP($C271,food_table,5,FALSE)*IF($D271="",1,$D271))," - ")</f>
        <v/>
      </c>
      <c r="I271" s="23" t="str">
        <f>IFERROR(IF($C271="","",VLOOKUP($C271,food_table,6,FALSE)*IF($D271="",1,$D271))," - ")</f>
        <v/>
      </c>
      <c r="J271" s="23" t="str">
        <f>IFERROR(IF($C271="","",VLOOKUP($C271,food_table,7,FALSE)*IF($D271="",1,$D271))," - ")</f>
        <v/>
      </c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ht="20.25" customHeight="1">
      <c r="A272" s="26"/>
      <c r="B272" s="20"/>
      <c r="C272" s="21"/>
      <c r="D272" s="22"/>
      <c r="E272" s="23" t="str">
        <f>IFERROR(IF($C272="","",VLOOKUP($C272,food_table,2,FALSE))," - ")</f>
        <v/>
      </c>
      <c r="F272" s="23" t="str">
        <f>IFERROR(IF($C272="","",VLOOKUP($C272,food_table,3,FALSE)*IF($D272="",1,$D272))," - ")</f>
        <v/>
      </c>
      <c r="G272" s="23" t="str">
        <f>IFERROR(IF($C272="","",VLOOKUP($C272,food_table,4,FALSE)*IF($D272="",1,$D272))," - ")</f>
        <v/>
      </c>
      <c r="H272" s="23" t="str">
        <f>IFERROR(IF($C272="","",VLOOKUP($C272,food_table,5,FALSE)*IF($D272="",1,$D272))," - ")</f>
        <v/>
      </c>
      <c r="I272" s="23" t="str">
        <f>IFERROR(IF($C272="","",VLOOKUP($C272,food_table,6,FALSE)*IF($D272="",1,$D272))," - ")</f>
        <v/>
      </c>
      <c r="J272" s="23" t="str">
        <f>IFERROR(IF($C272="","",VLOOKUP($C272,food_table,7,FALSE)*IF($D272="",1,$D272))," - ")</f>
        <v/>
      </c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ht="20.25" customHeight="1">
      <c r="A273" s="26"/>
      <c r="B273" s="20"/>
      <c r="C273" s="21"/>
      <c r="D273" s="22"/>
      <c r="E273" s="23" t="str">
        <f>IFERROR(IF($C273="","",VLOOKUP($C273,food_table,2,FALSE))," - ")</f>
        <v/>
      </c>
      <c r="F273" s="23" t="str">
        <f>IFERROR(IF($C273="","",VLOOKUP($C273,food_table,3,FALSE)*IF($D273="",1,$D273))," - ")</f>
        <v/>
      </c>
      <c r="G273" s="23" t="str">
        <f>IFERROR(IF($C273="","",VLOOKUP($C273,food_table,4,FALSE)*IF($D273="",1,$D273))," - ")</f>
        <v/>
      </c>
      <c r="H273" s="23" t="str">
        <f>IFERROR(IF($C273="","",VLOOKUP($C273,food_table,5,FALSE)*IF($D273="",1,$D273))," - ")</f>
        <v/>
      </c>
      <c r="I273" s="23" t="str">
        <f>IFERROR(IF($C273="","",VLOOKUP($C273,food_table,6,FALSE)*IF($D273="",1,$D273))," - ")</f>
        <v/>
      </c>
      <c r="J273" s="23" t="str">
        <f>IFERROR(IF($C273="","",VLOOKUP($C273,food_table,7,FALSE)*IF($D273="",1,$D273))," - ")</f>
        <v/>
      </c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ht="20.25" customHeight="1">
      <c r="A274" s="26"/>
      <c r="B274" s="20"/>
      <c r="C274" s="21"/>
      <c r="D274" s="22"/>
      <c r="E274" s="23" t="str">
        <f>IFERROR(IF($C274="","",VLOOKUP($C274,food_table,2,FALSE))," - ")</f>
        <v/>
      </c>
      <c r="F274" s="23" t="str">
        <f>IFERROR(IF($C274="","",VLOOKUP($C274,food_table,3,FALSE)*IF($D274="",1,$D274))," - ")</f>
        <v/>
      </c>
      <c r="G274" s="23" t="str">
        <f>IFERROR(IF($C274="","",VLOOKUP($C274,food_table,4,FALSE)*IF($D274="",1,$D274))," - ")</f>
        <v/>
      </c>
      <c r="H274" s="23" t="str">
        <f>IFERROR(IF($C274="","",VLOOKUP($C274,food_table,5,FALSE)*IF($D274="",1,$D274))," - ")</f>
        <v/>
      </c>
      <c r="I274" s="23" t="str">
        <f>IFERROR(IF($C274="","",VLOOKUP($C274,food_table,6,FALSE)*IF($D274="",1,$D274))," - ")</f>
        <v/>
      </c>
      <c r="J274" s="23" t="str">
        <f>IFERROR(IF($C274="","",VLOOKUP($C274,food_table,7,FALSE)*IF($D274="",1,$D274))," - ")</f>
        <v/>
      </c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ht="20.25" customHeight="1">
      <c r="A275" s="26"/>
      <c r="B275" s="20"/>
      <c r="C275" s="21"/>
      <c r="D275" s="22"/>
      <c r="E275" s="23" t="str">
        <f>IFERROR(IF($C275="","",VLOOKUP($C275,food_table,2,FALSE))," - ")</f>
        <v/>
      </c>
      <c r="F275" s="23" t="str">
        <f>IFERROR(IF($C275="","",VLOOKUP($C275,food_table,3,FALSE)*IF($D275="",1,$D275))," - ")</f>
        <v/>
      </c>
      <c r="G275" s="23" t="str">
        <f>IFERROR(IF($C275="","",VLOOKUP($C275,food_table,4,FALSE)*IF($D275="",1,$D275))," - ")</f>
        <v/>
      </c>
      <c r="H275" s="23" t="str">
        <f>IFERROR(IF($C275="","",VLOOKUP($C275,food_table,5,FALSE)*IF($D275="",1,$D275))," - ")</f>
        <v/>
      </c>
      <c r="I275" s="23" t="str">
        <f>IFERROR(IF($C275="","",VLOOKUP($C275,food_table,6,FALSE)*IF($D275="",1,$D275))," - ")</f>
        <v/>
      </c>
      <c r="J275" s="23" t="str">
        <f>IFERROR(IF($C275="","",VLOOKUP($C275,food_table,7,FALSE)*IF($D275="",1,$D275))," - ")</f>
        <v/>
      </c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ht="20.25" customHeight="1">
      <c r="A276" s="26"/>
      <c r="B276" s="20"/>
      <c r="C276" s="21"/>
      <c r="D276" s="22"/>
      <c r="E276" s="23" t="str">
        <f>IFERROR(IF($C276="","",VLOOKUP($C276,food_table,2,FALSE))," - ")</f>
        <v/>
      </c>
      <c r="F276" s="23" t="str">
        <f>IFERROR(IF($C276="","",VLOOKUP($C276,food_table,3,FALSE)*IF($D276="",1,$D276))," - ")</f>
        <v/>
      </c>
      <c r="G276" s="23" t="str">
        <f>IFERROR(IF($C276="","",VLOOKUP($C276,food_table,4,FALSE)*IF($D276="",1,$D276))," - ")</f>
        <v/>
      </c>
      <c r="H276" s="23" t="str">
        <f>IFERROR(IF($C276="","",VLOOKUP($C276,food_table,5,FALSE)*IF($D276="",1,$D276))," - ")</f>
        <v/>
      </c>
      <c r="I276" s="23" t="str">
        <f>IFERROR(IF($C276="","",VLOOKUP($C276,food_table,6,FALSE)*IF($D276="",1,$D276))," - ")</f>
        <v/>
      </c>
      <c r="J276" s="23" t="str">
        <f>IFERROR(IF($C276="","",VLOOKUP($C276,food_table,7,FALSE)*IF($D276="",1,$D276))," - ")</f>
        <v/>
      </c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ht="20.25" customHeight="1">
      <c r="A277" s="29"/>
      <c r="B277" s="20"/>
      <c r="C277" s="21"/>
      <c r="D277" s="22"/>
      <c r="E277" s="23" t="str">
        <f>IFERROR(IF($C277="","",VLOOKUP($C277,food_table,2,FALSE))," - ")</f>
        <v/>
      </c>
      <c r="F277" s="23" t="str">
        <f>IFERROR(IF($C277="","",VLOOKUP($C277,food_table,3,FALSE)*IF($D277="",1,$D277))," - ")</f>
        <v/>
      </c>
      <c r="G277" s="23" t="str">
        <f>IFERROR(IF($C277="","",VLOOKUP($C277,food_table,4,FALSE)*IF($D277="",1,$D277))," - ")</f>
        <v/>
      </c>
      <c r="H277" s="23" t="str">
        <f>IFERROR(IF($C277="","",VLOOKUP($C277,food_table,5,FALSE)*IF($D277="",1,$D277))," - ")</f>
        <v/>
      </c>
      <c r="I277" s="23" t="str">
        <f>IFERROR(IF($C277="","",VLOOKUP($C277,food_table,6,FALSE)*IF($D277="",1,$D277))," - ")</f>
        <v/>
      </c>
      <c r="J277" s="23" t="str">
        <f>IFERROR(IF($C277="","",VLOOKUP($C277,food_table,7,FALSE)*IF($D277="",1,$D277))," - ")</f>
        <v/>
      </c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ht="20.25" customHeight="1">
      <c r="A278" s="36"/>
      <c r="B278" s="31"/>
      <c r="C278" s="17"/>
      <c r="D278" s="37"/>
      <c r="E278" s="38" t="str">
        <f>"DAILY TOTALS"&amp;IF(J278="",""," (Calories Remaining: "&amp;ROUND($J$2-J278,0)&amp;")")</f>
        <v>DAILY TOTALS</v>
      </c>
      <c r="F278" s="33" t="str">
        <f t="shared" ref="F278:J278" si="23">IF(SUM(F269:F277)=0,"",SUM(F269:F277))</f>
        <v/>
      </c>
      <c r="G278" s="33" t="str">
        <f t="shared" si="23"/>
        <v/>
      </c>
      <c r="H278" s="33" t="str">
        <f t="shared" si="23"/>
        <v/>
      </c>
      <c r="I278" s="33" t="str">
        <f t="shared" si="23"/>
        <v/>
      </c>
      <c r="J278" s="33" t="str">
        <f t="shared" si="23"/>
        <v/>
      </c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ht="14.25" customHeight="1">
      <c r="A279" s="17"/>
      <c r="B279" s="39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ht="14.25" customHeight="1">
      <c r="A280" s="14"/>
      <c r="B280" s="15" t="s">
        <v>2</v>
      </c>
      <c r="C280" s="15" t="s">
        <v>3</v>
      </c>
      <c r="D280" s="16" t="s">
        <v>4</v>
      </c>
      <c r="E280" s="16" t="s">
        <v>5</v>
      </c>
      <c r="F280" s="16" t="s">
        <v>21</v>
      </c>
      <c r="G280" s="16" t="s">
        <v>22</v>
      </c>
      <c r="H280" s="16" t="s">
        <v>23</v>
      </c>
      <c r="I280" s="16" t="s">
        <v>24</v>
      </c>
      <c r="J280" s="15" t="s">
        <v>10</v>
      </c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ht="20.25" customHeight="1">
      <c r="A281" s="34">
        <f>A269+1</f>
        <v>45609</v>
      </c>
      <c r="B281" s="20"/>
      <c r="C281" s="21"/>
      <c r="D281" s="22"/>
      <c r="E281" s="23" t="str">
        <f>IFERROR(IF($C281="","",VLOOKUP($C281,food_table,2,FALSE))," - ")</f>
        <v/>
      </c>
      <c r="F281" s="23" t="str">
        <f>IFERROR(IF($C281="","",VLOOKUP($C281,food_table,3,FALSE)*IF($D281="",1,$D281))," - ")</f>
        <v/>
      </c>
      <c r="G281" s="23" t="str">
        <f>IFERROR(IF($C281="","",VLOOKUP($C281,food_table,4,FALSE)*IF($D281="",1,$D281))," - ")</f>
        <v/>
      </c>
      <c r="H281" s="23" t="str">
        <f>IFERROR(IF($C281="","",VLOOKUP($C281,food_table,5,FALSE)*IF($D281="",1,$D281))," - ")</f>
        <v/>
      </c>
      <c r="I281" s="23" t="str">
        <f>IFERROR(IF($C281="","",VLOOKUP($C281,food_table,6,FALSE)*IF($D281="",1,$D281))," - ")</f>
        <v/>
      </c>
      <c r="J281" s="23" t="str">
        <f>IFERROR(IF($C281="","",VLOOKUP($C281,food_table,7,FALSE)*IF($D281="",1,$D281))," - ")</f>
        <v/>
      </c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ht="20.25" customHeight="1">
      <c r="A282" s="26"/>
      <c r="B282" s="20"/>
      <c r="C282" s="21"/>
      <c r="D282" s="22"/>
      <c r="E282" s="23" t="str">
        <f>IFERROR(IF($C282="","",VLOOKUP($C282,food_table,2,FALSE))," - ")</f>
        <v/>
      </c>
      <c r="F282" s="23" t="str">
        <f>IFERROR(IF($C282="","",VLOOKUP($C282,food_table,3,FALSE)*IF($D282="",1,$D282))," - ")</f>
        <v/>
      </c>
      <c r="G282" s="23" t="str">
        <f>IFERROR(IF($C282="","",VLOOKUP($C282,food_table,4,FALSE)*IF($D282="",1,$D282))," - ")</f>
        <v/>
      </c>
      <c r="H282" s="23" t="str">
        <f>IFERROR(IF($C282="","",VLOOKUP($C282,food_table,5,FALSE)*IF($D282="",1,$D282))," - ")</f>
        <v/>
      </c>
      <c r="I282" s="23" t="str">
        <f>IFERROR(IF($C282="","",VLOOKUP($C282,food_table,6,FALSE)*IF($D282="",1,$D282))," - ")</f>
        <v/>
      </c>
      <c r="J282" s="23" t="str">
        <f>IFERROR(IF($C282="","",VLOOKUP($C282,food_table,7,FALSE)*IF($D282="",1,$D282))," - ")</f>
        <v/>
      </c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ht="20.25" customHeight="1">
      <c r="A283" s="26"/>
      <c r="B283" s="20"/>
      <c r="C283" s="21"/>
      <c r="D283" s="22"/>
      <c r="E283" s="23" t="str">
        <f>IFERROR(IF($C283="","",VLOOKUP($C283,food_table,2,FALSE))," - ")</f>
        <v/>
      </c>
      <c r="F283" s="23" t="str">
        <f>IFERROR(IF($C283="","",VLOOKUP($C283,food_table,3,FALSE)*IF($D283="",1,$D283))," - ")</f>
        <v/>
      </c>
      <c r="G283" s="23" t="str">
        <f>IFERROR(IF($C283="","",VLOOKUP($C283,food_table,4,FALSE)*IF($D283="",1,$D283))," - ")</f>
        <v/>
      </c>
      <c r="H283" s="23" t="str">
        <f>IFERROR(IF($C283="","",VLOOKUP($C283,food_table,5,FALSE)*IF($D283="",1,$D283))," - ")</f>
        <v/>
      </c>
      <c r="I283" s="23" t="str">
        <f>IFERROR(IF($C283="","",VLOOKUP($C283,food_table,6,FALSE)*IF($D283="",1,$D283))," - ")</f>
        <v/>
      </c>
      <c r="J283" s="23" t="str">
        <f>IFERROR(IF($C283="","",VLOOKUP($C283,food_table,7,FALSE)*IF($D283="",1,$D283))," - ")</f>
        <v/>
      </c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ht="20.25" customHeight="1">
      <c r="A284" s="26"/>
      <c r="B284" s="20"/>
      <c r="C284" s="21"/>
      <c r="D284" s="22"/>
      <c r="E284" s="23" t="str">
        <f>IFERROR(IF($C284="","",VLOOKUP($C284,food_table,2,FALSE))," - ")</f>
        <v/>
      </c>
      <c r="F284" s="23" t="str">
        <f>IFERROR(IF($C284="","",VLOOKUP($C284,food_table,3,FALSE)*IF($D284="",1,$D284))," - ")</f>
        <v/>
      </c>
      <c r="G284" s="23" t="str">
        <f>IFERROR(IF($C284="","",VLOOKUP($C284,food_table,4,FALSE)*IF($D284="",1,$D284))," - ")</f>
        <v/>
      </c>
      <c r="H284" s="23" t="str">
        <f>IFERROR(IF($C284="","",VLOOKUP($C284,food_table,5,FALSE)*IF($D284="",1,$D284))," - ")</f>
        <v/>
      </c>
      <c r="I284" s="23" t="str">
        <f>IFERROR(IF($C284="","",VLOOKUP($C284,food_table,6,FALSE)*IF($D284="",1,$D284))," - ")</f>
        <v/>
      </c>
      <c r="J284" s="23" t="str">
        <f>IFERROR(IF($C284="","",VLOOKUP($C284,food_table,7,FALSE)*IF($D284="",1,$D284))," - ")</f>
        <v/>
      </c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ht="20.25" customHeight="1">
      <c r="A285" s="26"/>
      <c r="B285" s="20"/>
      <c r="C285" s="21"/>
      <c r="D285" s="22"/>
      <c r="E285" s="23" t="str">
        <f>IFERROR(IF($C285="","",VLOOKUP($C285,food_table,2,FALSE))," - ")</f>
        <v/>
      </c>
      <c r="F285" s="23" t="str">
        <f>IFERROR(IF($C285="","",VLOOKUP($C285,food_table,3,FALSE)*IF($D285="",1,$D285))," - ")</f>
        <v/>
      </c>
      <c r="G285" s="23" t="str">
        <f>IFERROR(IF($C285="","",VLOOKUP($C285,food_table,4,FALSE)*IF($D285="",1,$D285))," - ")</f>
        <v/>
      </c>
      <c r="H285" s="23" t="str">
        <f>IFERROR(IF($C285="","",VLOOKUP($C285,food_table,5,FALSE)*IF($D285="",1,$D285))," - ")</f>
        <v/>
      </c>
      <c r="I285" s="23" t="str">
        <f>IFERROR(IF($C285="","",VLOOKUP($C285,food_table,6,FALSE)*IF($D285="",1,$D285))," - ")</f>
        <v/>
      </c>
      <c r="J285" s="23" t="str">
        <f>IFERROR(IF($C285="","",VLOOKUP($C285,food_table,7,FALSE)*IF($D285="",1,$D285))," - ")</f>
        <v/>
      </c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ht="20.25" customHeight="1">
      <c r="A286" s="26"/>
      <c r="B286" s="20"/>
      <c r="C286" s="21"/>
      <c r="D286" s="22"/>
      <c r="E286" s="23" t="str">
        <f>IFERROR(IF($C286="","",VLOOKUP($C286,food_table,2,FALSE))," - ")</f>
        <v/>
      </c>
      <c r="F286" s="23" t="str">
        <f>IFERROR(IF($C286="","",VLOOKUP($C286,food_table,3,FALSE)*IF($D286="",1,$D286))," - ")</f>
        <v/>
      </c>
      <c r="G286" s="23" t="str">
        <f>IFERROR(IF($C286="","",VLOOKUP($C286,food_table,4,FALSE)*IF($D286="",1,$D286))," - ")</f>
        <v/>
      </c>
      <c r="H286" s="23" t="str">
        <f>IFERROR(IF($C286="","",VLOOKUP($C286,food_table,5,FALSE)*IF($D286="",1,$D286))," - ")</f>
        <v/>
      </c>
      <c r="I286" s="23" t="str">
        <f>IFERROR(IF($C286="","",VLOOKUP($C286,food_table,6,FALSE)*IF($D286="",1,$D286))," - ")</f>
        <v/>
      </c>
      <c r="J286" s="23" t="str">
        <f>IFERROR(IF($C286="","",VLOOKUP($C286,food_table,7,FALSE)*IF($D286="",1,$D286))," - ")</f>
        <v/>
      </c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ht="20.25" customHeight="1">
      <c r="A287" s="26"/>
      <c r="B287" s="20"/>
      <c r="C287" s="21"/>
      <c r="D287" s="22"/>
      <c r="E287" s="23" t="str">
        <f>IFERROR(IF($C287="","",VLOOKUP($C287,food_table,2,FALSE))," - ")</f>
        <v/>
      </c>
      <c r="F287" s="23" t="str">
        <f>IFERROR(IF($C287="","",VLOOKUP($C287,food_table,3,FALSE)*IF($D287="",1,$D287))," - ")</f>
        <v/>
      </c>
      <c r="G287" s="23" t="str">
        <f>IFERROR(IF($C287="","",VLOOKUP($C287,food_table,4,FALSE)*IF($D287="",1,$D287))," - ")</f>
        <v/>
      </c>
      <c r="H287" s="23" t="str">
        <f>IFERROR(IF($C287="","",VLOOKUP($C287,food_table,5,FALSE)*IF($D287="",1,$D287))," - ")</f>
        <v/>
      </c>
      <c r="I287" s="23" t="str">
        <f>IFERROR(IF($C287="","",VLOOKUP($C287,food_table,6,FALSE)*IF($D287="",1,$D287))," - ")</f>
        <v/>
      </c>
      <c r="J287" s="23" t="str">
        <f>IFERROR(IF($C287="","",VLOOKUP($C287,food_table,7,FALSE)*IF($D287="",1,$D287))," - ")</f>
        <v/>
      </c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ht="20.25" customHeight="1">
      <c r="A288" s="26"/>
      <c r="B288" s="20"/>
      <c r="C288" s="21"/>
      <c r="D288" s="22"/>
      <c r="E288" s="23" t="str">
        <f>IFERROR(IF($C288="","",VLOOKUP($C288,food_table,2,FALSE))," - ")</f>
        <v/>
      </c>
      <c r="F288" s="23" t="str">
        <f>IFERROR(IF($C288="","",VLOOKUP($C288,food_table,3,FALSE)*IF($D288="",1,$D288))," - ")</f>
        <v/>
      </c>
      <c r="G288" s="23" t="str">
        <f>IFERROR(IF($C288="","",VLOOKUP($C288,food_table,4,FALSE)*IF($D288="",1,$D288))," - ")</f>
        <v/>
      </c>
      <c r="H288" s="23" t="str">
        <f>IFERROR(IF($C288="","",VLOOKUP($C288,food_table,5,FALSE)*IF($D288="",1,$D288))," - ")</f>
        <v/>
      </c>
      <c r="I288" s="23" t="str">
        <f>IFERROR(IF($C288="","",VLOOKUP($C288,food_table,6,FALSE)*IF($D288="",1,$D288))," - ")</f>
        <v/>
      </c>
      <c r="J288" s="23" t="str">
        <f>IFERROR(IF($C288="","",VLOOKUP($C288,food_table,7,FALSE)*IF($D288="",1,$D288))," - ")</f>
        <v/>
      </c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ht="20.25" customHeight="1">
      <c r="A289" s="29"/>
      <c r="B289" s="20"/>
      <c r="C289" s="21"/>
      <c r="D289" s="22"/>
      <c r="E289" s="23" t="str">
        <f>IFERROR(IF($C289="","",VLOOKUP($C289,food_table,2,FALSE))," - ")</f>
        <v/>
      </c>
      <c r="F289" s="23" t="str">
        <f>IFERROR(IF($C289="","",VLOOKUP($C289,food_table,3,FALSE)*IF($D289="",1,$D289))," - ")</f>
        <v/>
      </c>
      <c r="G289" s="23" t="str">
        <f>IFERROR(IF($C289="","",VLOOKUP($C289,food_table,4,FALSE)*IF($D289="",1,$D289))," - ")</f>
        <v/>
      </c>
      <c r="H289" s="23" t="str">
        <f>IFERROR(IF($C289="","",VLOOKUP($C289,food_table,5,FALSE)*IF($D289="",1,$D289))," - ")</f>
        <v/>
      </c>
      <c r="I289" s="23" t="str">
        <f>IFERROR(IF($C289="","",VLOOKUP($C289,food_table,6,FALSE)*IF($D289="",1,$D289))," - ")</f>
        <v/>
      </c>
      <c r="J289" s="23" t="str">
        <f>IFERROR(IF($C289="","",VLOOKUP($C289,food_table,7,FALSE)*IF($D289="",1,$D289))," - ")</f>
        <v/>
      </c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ht="20.25" customHeight="1">
      <c r="A290" s="36"/>
      <c r="B290" s="31"/>
      <c r="C290" s="17"/>
      <c r="D290" s="37"/>
      <c r="E290" s="38" t="str">
        <f>"DAILY TOTALS"&amp;IF(J290="",""," (Calories Remaining: "&amp;ROUND($J$2-J290,0)&amp;")")</f>
        <v>DAILY TOTALS</v>
      </c>
      <c r="F290" s="33" t="str">
        <f t="shared" ref="F290:J290" si="24">IF(SUM(F281:F289)=0,"",SUM(F281:F289))</f>
        <v/>
      </c>
      <c r="G290" s="33" t="str">
        <f t="shared" si="24"/>
        <v/>
      </c>
      <c r="H290" s="33" t="str">
        <f t="shared" si="24"/>
        <v/>
      </c>
      <c r="I290" s="33" t="str">
        <f t="shared" si="24"/>
        <v/>
      </c>
      <c r="J290" s="33" t="str">
        <f t="shared" si="24"/>
        <v/>
      </c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ht="14.25" customHeight="1">
      <c r="A291" s="17"/>
      <c r="B291" s="39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ht="14.25" customHeight="1">
      <c r="A292" s="14"/>
      <c r="B292" s="15"/>
      <c r="C292" s="15"/>
      <c r="D292" s="16"/>
      <c r="E292" s="16"/>
      <c r="F292" s="16"/>
      <c r="G292" s="16"/>
      <c r="H292" s="16"/>
      <c r="I292" s="16"/>
      <c r="J292" s="15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ht="14.25" customHeight="1">
      <c r="A293" s="10"/>
      <c r="B293" s="11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4.25" customHeight="1">
      <c r="A294" s="10"/>
      <c r="B294" s="11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4.25" customHeight="1">
      <c r="A295" s="10"/>
      <c r="B295" s="11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4.25" customHeight="1">
      <c r="A296" s="10"/>
      <c r="B296" s="11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4.25" customHeight="1">
      <c r="A297" s="10"/>
      <c r="B297" s="11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4.25" customHeight="1">
      <c r="A298" s="10"/>
      <c r="B298" s="11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4.25" customHeight="1">
      <c r="A299" s="10"/>
      <c r="B299" s="11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4.25" customHeight="1">
      <c r="A300" s="10"/>
      <c r="B300" s="11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4.25" customHeight="1">
      <c r="A301" s="10"/>
      <c r="B301" s="11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4.25" customHeight="1">
      <c r="A302" s="10"/>
      <c r="B302" s="11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4.25" customHeight="1">
      <c r="A303" s="10"/>
      <c r="B303" s="11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4.25" customHeight="1">
      <c r="A304" s="10"/>
      <c r="B304" s="11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4.25" customHeight="1">
      <c r="A305" s="10"/>
      <c r="B305" s="11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4.25" customHeight="1">
      <c r="A306" s="10"/>
      <c r="B306" s="11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4.25" customHeight="1">
      <c r="A307" s="10"/>
      <c r="B307" s="11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4.25" customHeight="1">
      <c r="A308" s="10"/>
      <c r="B308" s="11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4.25" customHeight="1">
      <c r="A309" s="10"/>
      <c r="B309" s="11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4.25" customHeight="1">
      <c r="A310" s="10"/>
      <c r="B310" s="11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4.25" customHeight="1">
      <c r="A311" s="10"/>
      <c r="B311" s="11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4.25" customHeight="1">
      <c r="A312" s="10"/>
      <c r="B312" s="11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4.25" customHeight="1">
      <c r="A313" s="10"/>
      <c r="B313" s="11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4.25" customHeight="1">
      <c r="A314" s="10"/>
      <c r="B314" s="11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4.25" customHeight="1">
      <c r="A315" s="10"/>
      <c r="B315" s="11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4.25" customHeight="1">
      <c r="A316" s="10"/>
      <c r="B316" s="11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4.25" customHeight="1">
      <c r="A317" s="10"/>
      <c r="B317" s="11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4.25" customHeight="1">
      <c r="A318" s="10"/>
      <c r="B318" s="11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4.25" customHeight="1">
      <c r="A319" s="10"/>
      <c r="B319" s="11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4.25" customHeight="1">
      <c r="A320" s="10"/>
      <c r="B320" s="11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4.25" customHeight="1">
      <c r="A321" s="10"/>
      <c r="B321" s="11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4.25" customHeight="1">
      <c r="A322" s="10"/>
      <c r="B322" s="11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4.25" customHeight="1">
      <c r="A323" s="10"/>
      <c r="B323" s="11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4.25" customHeight="1">
      <c r="A324" s="10"/>
      <c r="B324" s="11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4.25" customHeight="1">
      <c r="A325" s="10"/>
      <c r="B325" s="11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4.25" customHeight="1">
      <c r="A326" s="10"/>
      <c r="B326" s="11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4.25" customHeight="1">
      <c r="A327" s="10"/>
      <c r="B327" s="11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4.25" customHeight="1">
      <c r="A328" s="10"/>
      <c r="B328" s="11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4.25" customHeight="1">
      <c r="A329" s="10"/>
      <c r="B329" s="11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4.25" customHeight="1">
      <c r="A330" s="10"/>
      <c r="B330" s="11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4.25" customHeight="1">
      <c r="A331" s="10"/>
      <c r="B331" s="11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4.25" customHeight="1">
      <c r="A332" s="10"/>
      <c r="B332" s="11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4.25" customHeight="1">
      <c r="A333" s="10"/>
      <c r="B333" s="11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4.25" customHeight="1">
      <c r="A334" s="10"/>
      <c r="B334" s="11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4.25" customHeight="1">
      <c r="A335" s="10"/>
      <c r="B335" s="11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4.25" customHeight="1">
      <c r="A336" s="10"/>
      <c r="B336" s="11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4.25" customHeight="1">
      <c r="A337" s="10"/>
      <c r="B337" s="11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4.25" customHeight="1">
      <c r="A338" s="10"/>
      <c r="B338" s="11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4.25" customHeight="1">
      <c r="A339" s="10"/>
      <c r="B339" s="11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4.25" customHeight="1">
      <c r="A340" s="10"/>
      <c r="B340" s="11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4.25" customHeight="1">
      <c r="A341" s="10"/>
      <c r="B341" s="11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4.25" customHeight="1">
      <c r="A342" s="10"/>
      <c r="B342" s="11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4.25" customHeight="1">
      <c r="A343" s="10"/>
      <c r="B343" s="11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4.25" customHeight="1">
      <c r="A344" s="10"/>
      <c r="B344" s="11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4.25" customHeight="1">
      <c r="A345" s="10"/>
      <c r="B345" s="11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4.25" customHeight="1">
      <c r="A346" s="10"/>
      <c r="B346" s="11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4.25" customHeight="1">
      <c r="A347" s="10"/>
      <c r="B347" s="11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4.25" customHeight="1">
      <c r="A348" s="10"/>
      <c r="B348" s="11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4.25" customHeight="1">
      <c r="A349" s="10"/>
      <c r="B349" s="11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4.25" customHeight="1">
      <c r="A350" s="10"/>
      <c r="B350" s="11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4.25" customHeight="1">
      <c r="A351" s="10"/>
      <c r="B351" s="11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4.25" customHeight="1">
      <c r="A352" s="10"/>
      <c r="B352" s="11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4.25" customHeight="1">
      <c r="A353" s="10"/>
      <c r="B353" s="11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4.25" customHeight="1">
      <c r="A354" s="10"/>
      <c r="B354" s="11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4.25" customHeight="1">
      <c r="A355" s="10"/>
      <c r="B355" s="11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4.25" customHeight="1">
      <c r="A356" s="10"/>
      <c r="B356" s="11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4.25" customHeight="1">
      <c r="A357" s="10"/>
      <c r="B357" s="11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4.25" customHeight="1">
      <c r="A358" s="10"/>
      <c r="B358" s="11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4.25" customHeight="1">
      <c r="A359" s="10"/>
      <c r="B359" s="11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4.25" customHeight="1">
      <c r="A360" s="10"/>
      <c r="B360" s="11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4.25" customHeight="1">
      <c r="A361" s="10"/>
      <c r="B361" s="11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4.25" customHeight="1">
      <c r="A362" s="10"/>
      <c r="B362" s="11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4.25" customHeight="1">
      <c r="A363" s="10"/>
      <c r="B363" s="11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4.25" customHeight="1">
      <c r="A364" s="10"/>
      <c r="B364" s="11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4.25" customHeight="1">
      <c r="A365" s="10"/>
      <c r="B365" s="11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4.25" customHeight="1">
      <c r="A366" s="10"/>
      <c r="B366" s="11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4.25" customHeight="1">
      <c r="A367" s="10"/>
      <c r="B367" s="11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4.25" customHeight="1">
      <c r="A368" s="10"/>
      <c r="B368" s="11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4.25" customHeight="1">
      <c r="A369" s="10"/>
      <c r="B369" s="11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4.25" customHeight="1">
      <c r="A370" s="10"/>
      <c r="B370" s="11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4.25" customHeight="1">
      <c r="A371" s="10"/>
      <c r="B371" s="11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4.25" customHeight="1">
      <c r="A372" s="10"/>
      <c r="B372" s="11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4.25" customHeight="1">
      <c r="A373" s="10"/>
      <c r="B373" s="11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4.25" customHeight="1">
      <c r="A374" s="10"/>
      <c r="B374" s="11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4.25" customHeight="1">
      <c r="A375" s="10"/>
      <c r="B375" s="11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4.25" customHeight="1">
      <c r="A376" s="10"/>
      <c r="B376" s="11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4.25" customHeight="1">
      <c r="A377" s="10"/>
      <c r="B377" s="11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4.25" customHeight="1">
      <c r="A378" s="10"/>
      <c r="B378" s="11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4.25" customHeight="1">
      <c r="A379" s="10"/>
      <c r="B379" s="11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4.25" customHeight="1">
      <c r="A380" s="10"/>
      <c r="B380" s="11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4.25" customHeight="1">
      <c r="A381" s="10"/>
      <c r="B381" s="11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4.25" customHeight="1">
      <c r="A382" s="10"/>
      <c r="B382" s="11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4.25" customHeight="1">
      <c r="A383" s="10"/>
      <c r="B383" s="11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4.25" customHeight="1">
      <c r="A384" s="10"/>
      <c r="B384" s="11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4.25" customHeight="1">
      <c r="A385" s="10"/>
      <c r="B385" s="11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4.25" customHeight="1">
      <c r="A386" s="10"/>
      <c r="B386" s="11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4.25" customHeight="1">
      <c r="A387" s="10"/>
      <c r="B387" s="11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4.25" customHeight="1">
      <c r="A388" s="10"/>
      <c r="B388" s="11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4.25" customHeight="1">
      <c r="A389" s="10"/>
      <c r="B389" s="11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4.25" customHeight="1">
      <c r="A390" s="10"/>
      <c r="B390" s="11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4.25" customHeight="1">
      <c r="A391" s="10"/>
      <c r="B391" s="11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4.25" customHeight="1">
      <c r="A392" s="10"/>
      <c r="B392" s="11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4.25" customHeight="1">
      <c r="A393" s="10"/>
      <c r="B393" s="11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4.25" customHeight="1">
      <c r="A394" s="10"/>
      <c r="B394" s="11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4.25" customHeight="1">
      <c r="A395" s="10"/>
      <c r="B395" s="11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4.25" customHeight="1">
      <c r="A396" s="10"/>
      <c r="B396" s="11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4.25" customHeight="1">
      <c r="A397" s="10"/>
      <c r="B397" s="11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4.25" customHeight="1">
      <c r="A398" s="10"/>
      <c r="B398" s="11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4.25" customHeight="1">
      <c r="A399" s="10"/>
      <c r="B399" s="11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4.25" customHeight="1">
      <c r="A400" s="10"/>
      <c r="B400" s="11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4.25" customHeight="1">
      <c r="A401" s="10"/>
      <c r="B401" s="11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4.25" customHeight="1">
      <c r="A402" s="10"/>
      <c r="B402" s="11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4.25" customHeight="1">
      <c r="A403" s="10"/>
      <c r="B403" s="11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4.25" customHeight="1">
      <c r="A404" s="10"/>
      <c r="B404" s="11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4.25" customHeight="1">
      <c r="A405" s="10"/>
      <c r="B405" s="11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4.25" customHeight="1">
      <c r="A406" s="10"/>
      <c r="B406" s="11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4.25" customHeight="1">
      <c r="A407" s="10"/>
      <c r="B407" s="11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4.25" customHeight="1">
      <c r="A408" s="10"/>
      <c r="B408" s="11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4.25" customHeight="1">
      <c r="A409" s="10"/>
      <c r="B409" s="11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4.25" customHeight="1">
      <c r="A410" s="10"/>
      <c r="B410" s="11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4.25" customHeight="1">
      <c r="A411" s="10"/>
      <c r="B411" s="11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4.25" customHeight="1">
      <c r="A412" s="10"/>
      <c r="B412" s="11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4.25" customHeight="1">
      <c r="A413" s="10"/>
      <c r="B413" s="11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4.25" customHeight="1">
      <c r="A414" s="10"/>
      <c r="B414" s="11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4.25" customHeight="1">
      <c r="A415" s="10"/>
      <c r="B415" s="11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4.25" customHeight="1">
      <c r="A416" s="10"/>
      <c r="B416" s="11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4.25" customHeight="1">
      <c r="A417" s="10"/>
      <c r="B417" s="11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4.25" customHeight="1">
      <c r="A418" s="10"/>
      <c r="B418" s="11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4.25" customHeight="1">
      <c r="A419" s="10"/>
      <c r="B419" s="11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4.25" customHeight="1">
      <c r="A420" s="10"/>
      <c r="B420" s="11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4.25" customHeight="1">
      <c r="A421" s="10"/>
      <c r="B421" s="11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4.25" customHeight="1">
      <c r="A422" s="10"/>
      <c r="B422" s="11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4.25" customHeight="1">
      <c r="A423" s="10"/>
      <c r="B423" s="11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4.25" customHeight="1">
      <c r="A424" s="10"/>
      <c r="B424" s="11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4.25" customHeight="1">
      <c r="A425" s="10"/>
      <c r="B425" s="11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4.25" customHeight="1">
      <c r="A426" s="10"/>
      <c r="B426" s="11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4.25" customHeight="1">
      <c r="A427" s="10"/>
      <c r="B427" s="11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4.25" customHeight="1">
      <c r="A428" s="10"/>
      <c r="B428" s="11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4.25" customHeight="1">
      <c r="A429" s="10"/>
      <c r="B429" s="11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4.25" customHeight="1">
      <c r="A430" s="10"/>
      <c r="B430" s="11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4.25" customHeight="1">
      <c r="A431" s="10"/>
      <c r="B431" s="11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4.25" customHeight="1">
      <c r="A432" s="10"/>
      <c r="B432" s="11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4.25" customHeight="1">
      <c r="A433" s="10"/>
      <c r="B433" s="11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4.25" customHeight="1">
      <c r="A434" s="10"/>
      <c r="B434" s="11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4.25" customHeight="1">
      <c r="A435" s="10"/>
      <c r="B435" s="11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4.25" customHeight="1">
      <c r="A436" s="10"/>
      <c r="B436" s="11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4.25" customHeight="1">
      <c r="A437" s="10"/>
      <c r="B437" s="11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4.25" customHeight="1">
      <c r="A438" s="10"/>
      <c r="B438" s="11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4.25" customHeight="1">
      <c r="A439" s="10"/>
      <c r="B439" s="11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4.25" customHeight="1">
      <c r="A440" s="10"/>
      <c r="B440" s="11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4.25" customHeight="1">
      <c r="A441" s="10"/>
      <c r="B441" s="11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4.25" customHeight="1">
      <c r="A442" s="10"/>
      <c r="B442" s="11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4.25" customHeight="1">
      <c r="A443" s="10"/>
      <c r="B443" s="11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4.25" customHeight="1">
      <c r="A444" s="10"/>
      <c r="B444" s="11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4.25" customHeight="1">
      <c r="A445" s="10"/>
      <c r="B445" s="11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4.25" customHeight="1">
      <c r="A446" s="10"/>
      <c r="B446" s="11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4.25" customHeight="1">
      <c r="A447" s="10"/>
      <c r="B447" s="11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4.25" customHeight="1">
      <c r="A448" s="10"/>
      <c r="B448" s="11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4.25" customHeight="1">
      <c r="A449" s="10"/>
      <c r="B449" s="11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4.25" customHeight="1">
      <c r="A450" s="10"/>
      <c r="B450" s="11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4.25" customHeight="1">
      <c r="A451" s="10"/>
      <c r="B451" s="11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4.25" customHeight="1">
      <c r="A452" s="10"/>
      <c r="B452" s="11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4.25" customHeight="1">
      <c r="A453" s="10"/>
      <c r="B453" s="11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4.25" customHeight="1">
      <c r="A454" s="10"/>
      <c r="B454" s="11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4.25" customHeight="1">
      <c r="A455" s="10"/>
      <c r="B455" s="11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4.25" customHeight="1">
      <c r="A456" s="10"/>
      <c r="B456" s="11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4.25" customHeight="1">
      <c r="A457" s="10"/>
      <c r="B457" s="11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4.25" customHeight="1">
      <c r="A458" s="10"/>
      <c r="B458" s="11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4.25" customHeight="1">
      <c r="A459" s="10"/>
      <c r="B459" s="11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4.25" customHeight="1">
      <c r="A460" s="10"/>
      <c r="B460" s="11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4.25" customHeight="1">
      <c r="A461" s="10"/>
      <c r="B461" s="11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4.25" customHeight="1">
      <c r="A462" s="10"/>
      <c r="B462" s="11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4.25" customHeight="1">
      <c r="A463" s="10"/>
      <c r="B463" s="11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4.25" customHeight="1">
      <c r="A464" s="10"/>
      <c r="B464" s="11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4.25" customHeight="1">
      <c r="A465" s="10"/>
      <c r="B465" s="11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4.25" customHeight="1">
      <c r="A466" s="10"/>
      <c r="B466" s="11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4.25" customHeight="1">
      <c r="A467" s="10"/>
      <c r="B467" s="11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4.25" customHeight="1">
      <c r="A468" s="10"/>
      <c r="B468" s="11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4.25" customHeight="1">
      <c r="A469" s="10"/>
      <c r="B469" s="11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4.25" customHeight="1">
      <c r="A470" s="10"/>
      <c r="B470" s="11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4.25" customHeight="1">
      <c r="A471" s="10"/>
      <c r="B471" s="11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4.25" customHeight="1">
      <c r="A472" s="10"/>
      <c r="B472" s="11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4.25" customHeight="1">
      <c r="A473" s="10"/>
      <c r="B473" s="11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4.25" customHeight="1">
      <c r="A474" s="10"/>
      <c r="B474" s="11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4.25" customHeight="1">
      <c r="A475" s="10"/>
      <c r="B475" s="11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4.25" customHeight="1">
      <c r="A476" s="10"/>
      <c r="B476" s="11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4.25" customHeight="1">
      <c r="A477" s="10"/>
      <c r="B477" s="11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4.25" customHeight="1">
      <c r="A478" s="10"/>
      <c r="B478" s="11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4.25" customHeight="1">
      <c r="A479" s="10"/>
      <c r="B479" s="11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4.25" customHeight="1">
      <c r="A480" s="10"/>
      <c r="B480" s="11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4.25" customHeight="1">
      <c r="A481" s="10"/>
      <c r="B481" s="11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4.25" customHeight="1">
      <c r="A482" s="10"/>
      <c r="B482" s="11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4.25" customHeight="1">
      <c r="A483" s="10"/>
      <c r="B483" s="11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4.25" customHeight="1">
      <c r="A484" s="10"/>
      <c r="B484" s="11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4.25" customHeight="1">
      <c r="A485" s="10"/>
      <c r="B485" s="11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4.25" customHeight="1">
      <c r="A486" s="10"/>
      <c r="B486" s="11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4.25" customHeight="1">
      <c r="A487" s="10"/>
      <c r="B487" s="11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4.25" customHeight="1">
      <c r="A488" s="10"/>
      <c r="B488" s="11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4.25" customHeight="1">
      <c r="A489" s="10"/>
      <c r="B489" s="11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4.25" customHeight="1">
      <c r="A490" s="10"/>
      <c r="B490" s="11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4.25" customHeight="1">
      <c r="A491" s="10"/>
      <c r="B491" s="11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4.25" customHeight="1">
      <c r="A492" s="10"/>
      <c r="B492" s="11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4.25" customHeight="1">
      <c r="A493" s="10"/>
      <c r="B493" s="11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4.25" customHeight="1">
      <c r="A494" s="10"/>
      <c r="B494" s="11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4.25" customHeight="1">
      <c r="A495" s="10"/>
      <c r="B495" s="11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4.25" customHeight="1">
      <c r="A496" s="10"/>
      <c r="B496" s="11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4.25" customHeight="1">
      <c r="A497" s="10"/>
      <c r="B497" s="11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4.25" customHeight="1">
      <c r="A498" s="10"/>
      <c r="B498" s="11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4.25" customHeight="1">
      <c r="A499" s="10"/>
      <c r="B499" s="11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4.25" customHeight="1">
      <c r="A500" s="10"/>
      <c r="B500" s="11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4.25" customHeight="1">
      <c r="A501" s="10"/>
      <c r="B501" s="11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4.25" customHeight="1">
      <c r="A502" s="10"/>
      <c r="B502" s="11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4.25" customHeight="1">
      <c r="A503" s="10"/>
      <c r="B503" s="11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4.25" customHeight="1">
      <c r="A504" s="10"/>
      <c r="B504" s="11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4.25" customHeight="1">
      <c r="A505" s="10"/>
      <c r="B505" s="11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4.25" customHeight="1">
      <c r="A506" s="10"/>
      <c r="B506" s="11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4.25" customHeight="1">
      <c r="A507" s="10"/>
      <c r="B507" s="11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4.25" customHeight="1">
      <c r="A508" s="10"/>
      <c r="B508" s="11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4.25" customHeight="1">
      <c r="A509" s="10"/>
      <c r="B509" s="11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4.25" customHeight="1">
      <c r="A510" s="10"/>
      <c r="B510" s="11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4.25" customHeight="1">
      <c r="A511" s="10"/>
      <c r="B511" s="11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4.25" customHeight="1">
      <c r="A512" s="10"/>
      <c r="B512" s="11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4.25" customHeight="1">
      <c r="A513" s="10"/>
      <c r="B513" s="11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4.25" customHeight="1">
      <c r="A514" s="10"/>
      <c r="B514" s="11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4.25" customHeight="1">
      <c r="A515" s="10"/>
      <c r="B515" s="11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4.25" customHeight="1">
      <c r="A516" s="10"/>
      <c r="B516" s="11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4.25" customHeight="1">
      <c r="A517" s="10"/>
      <c r="B517" s="11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4.25" customHeight="1">
      <c r="A518" s="10"/>
      <c r="B518" s="11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4.25" customHeight="1">
      <c r="A519" s="10"/>
      <c r="B519" s="11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4.25" customHeight="1">
      <c r="A520" s="10"/>
      <c r="B520" s="11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4.25" customHeight="1">
      <c r="A521" s="10"/>
      <c r="B521" s="11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4.25" customHeight="1">
      <c r="A522" s="10"/>
      <c r="B522" s="11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4.25" customHeight="1">
      <c r="A523" s="10"/>
      <c r="B523" s="11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4.25" customHeight="1">
      <c r="A524" s="10"/>
      <c r="B524" s="11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4.25" customHeight="1">
      <c r="A525" s="10"/>
      <c r="B525" s="11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4.25" customHeight="1">
      <c r="A526" s="10"/>
      <c r="B526" s="11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4.25" customHeight="1">
      <c r="A527" s="10"/>
      <c r="B527" s="11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4.25" customHeight="1">
      <c r="A528" s="10"/>
      <c r="B528" s="11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4.25" customHeight="1">
      <c r="A529" s="10"/>
      <c r="B529" s="11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4.25" customHeight="1">
      <c r="A530" s="10"/>
      <c r="B530" s="11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4.25" customHeight="1">
      <c r="A531" s="10"/>
      <c r="B531" s="11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4.25" customHeight="1">
      <c r="A532" s="10"/>
      <c r="B532" s="11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4.25" customHeight="1">
      <c r="A533" s="10"/>
      <c r="B533" s="11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4.25" customHeight="1">
      <c r="A534" s="10"/>
      <c r="B534" s="11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4.25" customHeight="1">
      <c r="A535" s="10"/>
      <c r="B535" s="11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4.25" customHeight="1">
      <c r="A536" s="10"/>
      <c r="B536" s="11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4.25" customHeight="1">
      <c r="A537" s="10"/>
      <c r="B537" s="11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4.25" customHeight="1">
      <c r="A538" s="10"/>
      <c r="B538" s="11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4.25" customHeight="1">
      <c r="A539" s="10"/>
      <c r="B539" s="11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4.25" customHeight="1">
      <c r="A540" s="10"/>
      <c r="B540" s="11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4.25" customHeight="1">
      <c r="A541" s="10"/>
      <c r="B541" s="11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4.25" customHeight="1">
      <c r="A542" s="10"/>
      <c r="B542" s="11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4.25" customHeight="1">
      <c r="A543" s="10"/>
      <c r="B543" s="11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4.25" customHeight="1">
      <c r="A544" s="10"/>
      <c r="B544" s="11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4.25" customHeight="1">
      <c r="A545" s="10"/>
      <c r="B545" s="11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4.25" customHeight="1">
      <c r="A546" s="10"/>
      <c r="B546" s="11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4.25" customHeight="1">
      <c r="A547" s="10"/>
      <c r="B547" s="11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4.25" customHeight="1">
      <c r="A548" s="10"/>
      <c r="B548" s="11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4.25" customHeight="1">
      <c r="A549" s="10"/>
      <c r="B549" s="11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4.25" customHeight="1">
      <c r="A550" s="10"/>
      <c r="B550" s="11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4.25" customHeight="1">
      <c r="A551" s="10"/>
      <c r="B551" s="11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4.25" customHeight="1">
      <c r="A552" s="10"/>
      <c r="B552" s="11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4.25" customHeight="1">
      <c r="A553" s="10"/>
      <c r="B553" s="11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4.25" customHeight="1">
      <c r="A554" s="10"/>
      <c r="B554" s="11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4.25" customHeight="1">
      <c r="A555" s="10"/>
      <c r="B555" s="11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4.25" customHeight="1">
      <c r="A556" s="10"/>
      <c r="B556" s="11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4.25" customHeight="1">
      <c r="A557" s="10"/>
      <c r="B557" s="11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4.25" customHeight="1">
      <c r="A558" s="10"/>
      <c r="B558" s="11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4.25" customHeight="1">
      <c r="A559" s="10"/>
      <c r="B559" s="11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4.25" customHeight="1">
      <c r="A560" s="10"/>
      <c r="B560" s="11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4.25" customHeight="1">
      <c r="A561" s="10"/>
      <c r="B561" s="11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4.25" customHeight="1">
      <c r="A562" s="10"/>
      <c r="B562" s="11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4.25" customHeight="1">
      <c r="A563" s="10"/>
      <c r="B563" s="11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4.25" customHeight="1">
      <c r="A564" s="10"/>
      <c r="B564" s="11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4.25" customHeight="1">
      <c r="A565" s="10"/>
      <c r="B565" s="11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4.25" customHeight="1">
      <c r="A566" s="10"/>
      <c r="B566" s="11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4.25" customHeight="1">
      <c r="A567" s="10"/>
      <c r="B567" s="11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4.25" customHeight="1">
      <c r="A568" s="10"/>
      <c r="B568" s="11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4.25" customHeight="1">
      <c r="A569" s="10"/>
      <c r="B569" s="11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4.25" customHeight="1">
      <c r="A570" s="10"/>
      <c r="B570" s="11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4.25" customHeight="1">
      <c r="A571" s="10"/>
      <c r="B571" s="11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4.25" customHeight="1">
      <c r="A572" s="10"/>
      <c r="B572" s="11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4.25" customHeight="1">
      <c r="A573" s="10"/>
      <c r="B573" s="11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4.25" customHeight="1">
      <c r="A574" s="10"/>
      <c r="B574" s="11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4.25" customHeight="1">
      <c r="A575" s="10"/>
      <c r="B575" s="11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4.25" customHeight="1">
      <c r="A576" s="10"/>
      <c r="B576" s="11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4.25" customHeight="1">
      <c r="A577" s="10"/>
      <c r="B577" s="11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4.25" customHeight="1">
      <c r="A578" s="10"/>
      <c r="B578" s="11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4.25" customHeight="1">
      <c r="A579" s="10"/>
      <c r="B579" s="11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4.25" customHeight="1">
      <c r="A580" s="10"/>
      <c r="B580" s="11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4.25" customHeight="1">
      <c r="A581" s="10"/>
      <c r="B581" s="11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4.25" customHeight="1">
      <c r="A582" s="10"/>
      <c r="B582" s="11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4.25" customHeight="1">
      <c r="A583" s="10"/>
      <c r="B583" s="11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4.25" customHeight="1">
      <c r="A584" s="10"/>
      <c r="B584" s="11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4.25" customHeight="1">
      <c r="A585" s="10"/>
      <c r="B585" s="11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4.25" customHeight="1">
      <c r="A586" s="10"/>
      <c r="B586" s="11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4.25" customHeight="1">
      <c r="A587" s="10"/>
      <c r="B587" s="11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4.25" customHeight="1">
      <c r="A588" s="10"/>
      <c r="B588" s="11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4.25" customHeight="1">
      <c r="A589" s="10"/>
      <c r="B589" s="11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4.25" customHeight="1">
      <c r="A590" s="10"/>
      <c r="B590" s="11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4.25" customHeight="1">
      <c r="A591" s="10"/>
      <c r="B591" s="11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4.25" customHeight="1">
      <c r="A592" s="10"/>
      <c r="B592" s="11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4.25" customHeight="1">
      <c r="A593" s="10"/>
      <c r="B593" s="11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4.25" customHeight="1">
      <c r="A594" s="10"/>
      <c r="B594" s="11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4.25" customHeight="1">
      <c r="A595" s="10"/>
      <c r="B595" s="11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4.25" customHeight="1">
      <c r="A596" s="10"/>
      <c r="B596" s="11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4.25" customHeight="1">
      <c r="A597" s="10"/>
      <c r="B597" s="11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4.25" customHeight="1">
      <c r="A598" s="10"/>
      <c r="B598" s="11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4.25" customHeight="1">
      <c r="A599" s="10"/>
      <c r="B599" s="11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4.25" customHeight="1">
      <c r="A600" s="10"/>
      <c r="B600" s="11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4.25" customHeight="1">
      <c r="A601" s="10"/>
      <c r="B601" s="11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4.25" customHeight="1">
      <c r="A602" s="10"/>
      <c r="B602" s="11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4.25" customHeight="1">
      <c r="A603" s="10"/>
      <c r="B603" s="11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4.25" customHeight="1">
      <c r="A604" s="10"/>
      <c r="B604" s="11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4.25" customHeight="1">
      <c r="A605" s="10"/>
      <c r="B605" s="11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4.25" customHeight="1">
      <c r="A606" s="10"/>
      <c r="B606" s="11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4.25" customHeight="1">
      <c r="A607" s="10"/>
      <c r="B607" s="11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4.25" customHeight="1">
      <c r="A608" s="10"/>
      <c r="B608" s="11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4.25" customHeight="1">
      <c r="A609" s="10"/>
      <c r="B609" s="11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4.25" customHeight="1">
      <c r="A610" s="10"/>
      <c r="B610" s="11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4.25" customHeight="1">
      <c r="A611" s="10"/>
      <c r="B611" s="11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4.25" customHeight="1">
      <c r="A612" s="10"/>
      <c r="B612" s="11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4.25" customHeight="1">
      <c r="A613" s="10"/>
      <c r="B613" s="11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4.25" customHeight="1">
      <c r="A614" s="10"/>
      <c r="B614" s="11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4.25" customHeight="1">
      <c r="A615" s="10"/>
      <c r="B615" s="11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4.25" customHeight="1">
      <c r="A616" s="10"/>
      <c r="B616" s="11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4.25" customHeight="1">
      <c r="A617" s="10"/>
      <c r="B617" s="11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4.25" customHeight="1">
      <c r="A618" s="10"/>
      <c r="B618" s="11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4.25" customHeight="1">
      <c r="A619" s="10"/>
      <c r="B619" s="11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4.25" customHeight="1">
      <c r="A620" s="10"/>
      <c r="B620" s="11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4.25" customHeight="1">
      <c r="A621" s="10"/>
      <c r="B621" s="11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4.25" customHeight="1">
      <c r="A622" s="10"/>
      <c r="B622" s="11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4.25" customHeight="1">
      <c r="A623" s="10"/>
      <c r="B623" s="11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4.25" customHeight="1">
      <c r="A624" s="10"/>
      <c r="B624" s="11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4.25" customHeight="1">
      <c r="A625" s="10"/>
      <c r="B625" s="11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4.25" customHeight="1">
      <c r="A626" s="10"/>
      <c r="B626" s="11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4.25" customHeight="1">
      <c r="A627" s="10"/>
      <c r="B627" s="11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4.25" customHeight="1">
      <c r="A628" s="10"/>
      <c r="B628" s="11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4.25" customHeight="1">
      <c r="A629" s="10"/>
      <c r="B629" s="11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4.25" customHeight="1">
      <c r="A630" s="10"/>
      <c r="B630" s="11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4.25" customHeight="1">
      <c r="A631" s="10"/>
      <c r="B631" s="11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4.25" customHeight="1">
      <c r="A632" s="10"/>
      <c r="B632" s="11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4.25" customHeight="1">
      <c r="A633" s="10"/>
      <c r="B633" s="11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4.25" customHeight="1">
      <c r="A634" s="10"/>
      <c r="B634" s="11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4.25" customHeight="1">
      <c r="A635" s="10"/>
      <c r="B635" s="11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4.25" customHeight="1">
      <c r="A636" s="10"/>
      <c r="B636" s="11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4.25" customHeight="1">
      <c r="A637" s="10"/>
      <c r="B637" s="11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4.25" customHeight="1">
      <c r="A638" s="10"/>
      <c r="B638" s="11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4.25" customHeight="1">
      <c r="A639" s="10"/>
      <c r="B639" s="11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4.25" customHeight="1">
      <c r="A640" s="10"/>
      <c r="B640" s="11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4.25" customHeight="1">
      <c r="A641" s="10"/>
      <c r="B641" s="11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4.25" customHeight="1">
      <c r="A642" s="10"/>
      <c r="B642" s="11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4.25" customHeight="1">
      <c r="A643" s="10"/>
      <c r="B643" s="11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4.25" customHeight="1">
      <c r="A644" s="10"/>
      <c r="B644" s="11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4.25" customHeight="1">
      <c r="A645" s="10"/>
      <c r="B645" s="11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4.25" customHeight="1">
      <c r="A646" s="10"/>
      <c r="B646" s="11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4.25" customHeight="1">
      <c r="A647" s="10"/>
      <c r="B647" s="11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4.25" customHeight="1">
      <c r="A648" s="10"/>
      <c r="B648" s="11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4.25" customHeight="1">
      <c r="A649" s="10"/>
      <c r="B649" s="11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4.25" customHeight="1">
      <c r="A650" s="10"/>
      <c r="B650" s="11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4.25" customHeight="1">
      <c r="A651" s="10"/>
      <c r="B651" s="11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4.25" customHeight="1">
      <c r="A652" s="10"/>
      <c r="B652" s="11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4.25" customHeight="1">
      <c r="A653" s="10"/>
      <c r="B653" s="11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4.25" customHeight="1">
      <c r="A654" s="10"/>
      <c r="B654" s="11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4.25" customHeight="1">
      <c r="A655" s="10"/>
      <c r="B655" s="11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4.25" customHeight="1">
      <c r="A656" s="10"/>
      <c r="B656" s="11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4.25" customHeight="1">
      <c r="A657" s="10"/>
      <c r="B657" s="11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4.25" customHeight="1">
      <c r="A658" s="10"/>
      <c r="B658" s="11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4.25" customHeight="1">
      <c r="A659" s="10"/>
      <c r="B659" s="11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4.25" customHeight="1">
      <c r="A660" s="10"/>
      <c r="B660" s="11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4.25" customHeight="1">
      <c r="A661" s="10"/>
      <c r="B661" s="11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4.25" customHeight="1">
      <c r="A662" s="10"/>
      <c r="B662" s="11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4.25" customHeight="1">
      <c r="A663" s="10"/>
      <c r="B663" s="11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4.25" customHeight="1">
      <c r="A664" s="10"/>
      <c r="B664" s="11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4.25" customHeight="1">
      <c r="A665" s="10"/>
      <c r="B665" s="11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4.25" customHeight="1">
      <c r="A666" s="10"/>
      <c r="B666" s="11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4.25" customHeight="1">
      <c r="A667" s="10"/>
      <c r="B667" s="11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4.25" customHeight="1">
      <c r="A668" s="10"/>
      <c r="B668" s="11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4.25" customHeight="1">
      <c r="A669" s="10"/>
      <c r="B669" s="11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4.25" customHeight="1">
      <c r="A670" s="10"/>
      <c r="B670" s="11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4.25" customHeight="1">
      <c r="A671" s="10"/>
      <c r="B671" s="11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4.25" customHeight="1">
      <c r="A672" s="10"/>
      <c r="B672" s="11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4.25" customHeight="1">
      <c r="A673" s="10"/>
      <c r="B673" s="11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4.25" customHeight="1">
      <c r="A674" s="10"/>
      <c r="B674" s="11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4.25" customHeight="1">
      <c r="A675" s="10"/>
      <c r="B675" s="11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4.25" customHeight="1">
      <c r="A676" s="10"/>
      <c r="B676" s="11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4.25" customHeight="1">
      <c r="A677" s="10"/>
      <c r="B677" s="11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4.25" customHeight="1">
      <c r="A678" s="10"/>
      <c r="B678" s="11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4.25" customHeight="1">
      <c r="A679" s="10"/>
      <c r="B679" s="11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4.25" customHeight="1">
      <c r="A680" s="10"/>
      <c r="B680" s="11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4.25" customHeight="1">
      <c r="A681" s="10"/>
      <c r="B681" s="11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4.25" customHeight="1">
      <c r="A682" s="10"/>
      <c r="B682" s="11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4.25" customHeight="1">
      <c r="A683" s="10"/>
      <c r="B683" s="11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4.25" customHeight="1">
      <c r="A684" s="10"/>
      <c r="B684" s="11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4.25" customHeight="1">
      <c r="A685" s="10"/>
      <c r="B685" s="11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4.25" customHeight="1">
      <c r="A686" s="10"/>
      <c r="B686" s="11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4.25" customHeight="1">
      <c r="A687" s="10"/>
      <c r="B687" s="11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4.25" customHeight="1">
      <c r="A688" s="10"/>
      <c r="B688" s="11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4.25" customHeight="1">
      <c r="A689" s="10"/>
      <c r="B689" s="11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4.25" customHeight="1">
      <c r="A690" s="10"/>
      <c r="B690" s="11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4.25" customHeight="1">
      <c r="A691" s="10"/>
      <c r="B691" s="11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4.25" customHeight="1">
      <c r="A692" s="10"/>
      <c r="B692" s="11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4.25" customHeight="1">
      <c r="A693" s="10"/>
      <c r="B693" s="11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4.25" customHeight="1">
      <c r="A694" s="10"/>
      <c r="B694" s="11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4.25" customHeight="1">
      <c r="A695" s="10"/>
      <c r="B695" s="11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4.25" customHeight="1">
      <c r="A696" s="10"/>
      <c r="B696" s="11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4.25" customHeight="1">
      <c r="A697" s="10"/>
      <c r="B697" s="11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4.25" customHeight="1">
      <c r="A698" s="10"/>
      <c r="B698" s="11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4.25" customHeight="1">
      <c r="A699" s="10"/>
      <c r="B699" s="11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4.25" customHeight="1">
      <c r="A700" s="10"/>
      <c r="B700" s="11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4.25" customHeight="1">
      <c r="A701" s="10"/>
      <c r="B701" s="11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4.25" customHeight="1">
      <c r="A702" s="10"/>
      <c r="B702" s="11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4.25" customHeight="1">
      <c r="A703" s="10"/>
      <c r="B703" s="11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4.25" customHeight="1">
      <c r="A704" s="10"/>
      <c r="B704" s="11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4.25" customHeight="1">
      <c r="A705" s="10"/>
      <c r="B705" s="11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4.25" customHeight="1">
      <c r="A706" s="10"/>
      <c r="B706" s="11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4.25" customHeight="1">
      <c r="A707" s="10"/>
      <c r="B707" s="11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4.25" customHeight="1">
      <c r="A708" s="10"/>
      <c r="B708" s="11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4.25" customHeight="1">
      <c r="A709" s="10"/>
      <c r="B709" s="11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4.25" customHeight="1">
      <c r="A710" s="10"/>
      <c r="B710" s="11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4.25" customHeight="1">
      <c r="A711" s="10"/>
      <c r="B711" s="11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4.25" customHeight="1">
      <c r="A712" s="10"/>
      <c r="B712" s="11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4.25" customHeight="1">
      <c r="A713" s="10"/>
      <c r="B713" s="11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4.25" customHeight="1">
      <c r="A714" s="10"/>
      <c r="B714" s="11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4.25" customHeight="1">
      <c r="A715" s="10"/>
      <c r="B715" s="11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4.25" customHeight="1">
      <c r="A716" s="10"/>
      <c r="B716" s="11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4.25" customHeight="1">
      <c r="A717" s="10"/>
      <c r="B717" s="11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4.25" customHeight="1">
      <c r="A718" s="10"/>
      <c r="B718" s="11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4.25" customHeight="1">
      <c r="A719" s="10"/>
      <c r="B719" s="11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4.25" customHeight="1">
      <c r="A720" s="10"/>
      <c r="B720" s="11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4.25" customHeight="1">
      <c r="A721" s="10"/>
      <c r="B721" s="11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4.25" customHeight="1">
      <c r="A722" s="10"/>
      <c r="B722" s="11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4.25" customHeight="1">
      <c r="A723" s="10"/>
      <c r="B723" s="11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4.25" customHeight="1">
      <c r="A724" s="10"/>
      <c r="B724" s="11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4.25" customHeight="1">
      <c r="A725" s="10"/>
      <c r="B725" s="11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4.25" customHeight="1">
      <c r="A726" s="10"/>
      <c r="B726" s="11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4.25" customHeight="1">
      <c r="A727" s="10"/>
      <c r="B727" s="11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4.25" customHeight="1">
      <c r="A728" s="10"/>
      <c r="B728" s="11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4.25" customHeight="1">
      <c r="A729" s="10"/>
      <c r="B729" s="11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4.25" customHeight="1">
      <c r="A730" s="10"/>
      <c r="B730" s="11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4.25" customHeight="1">
      <c r="A731" s="10"/>
      <c r="B731" s="11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4.25" customHeight="1">
      <c r="A732" s="10"/>
      <c r="B732" s="11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4.25" customHeight="1">
      <c r="A733" s="10"/>
      <c r="B733" s="11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4.25" customHeight="1">
      <c r="A734" s="10"/>
      <c r="B734" s="11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4.25" customHeight="1">
      <c r="A735" s="10"/>
      <c r="B735" s="11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4.25" customHeight="1">
      <c r="A736" s="10"/>
      <c r="B736" s="11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4.25" customHeight="1">
      <c r="A737" s="10"/>
      <c r="B737" s="11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4.25" customHeight="1">
      <c r="A738" s="10"/>
      <c r="B738" s="11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4.25" customHeight="1">
      <c r="A739" s="10"/>
      <c r="B739" s="11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4.25" customHeight="1">
      <c r="A740" s="10"/>
      <c r="B740" s="11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4.25" customHeight="1">
      <c r="A741" s="10"/>
      <c r="B741" s="11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4.25" customHeight="1">
      <c r="A742" s="10"/>
      <c r="B742" s="11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4.25" customHeight="1">
      <c r="A743" s="10"/>
      <c r="B743" s="11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4.25" customHeight="1">
      <c r="A744" s="10"/>
      <c r="B744" s="11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4.25" customHeight="1">
      <c r="A745" s="10"/>
      <c r="B745" s="11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4.25" customHeight="1">
      <c r="A746" s="10"/>
      <c r="B746" s="11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4.25" customHeight="1">
      <c r="A747" s="10"/>
      <c r="B747" s="11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4.25" customHeight="1">
      <c r="A748" s="10"/>
      <c r="B748" s="11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4.25" customHeight="1">
      <c r="A749" s="10"/>
      <c r="B749" s="11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4.25" customHeight="1">
      <c r="A750" s="10"/>
      <c r="B750" s="11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4.25" customHeight="1">
      <c r="A751" s="10"/>
      <c r="B751" s="11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4.25" customHeight="1">
      <c r="A752" s="10"/>
      <c r="B752" s="11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4.25" customHeight="1">
      <c r="A753" s="10"/>
      <c r="B753" s="11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4.25" customHeight="1">
      <c r="A754" s="10"/>
      <c r="B754" s="11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4.25" customHeight="1">
      <c r="A755" s="10"/>
      <c r="B755" s="11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4.25" customHeight="1">
      <c r="A756" s="10"/>
      <c r="B756" s="11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4.25" customHeight="1">
      <c r="A757" s="10"/>
      <c r="B757" s="11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4.25" customHeight="1">
      <c r="A758" s="10"/>
      <c r="B758" s="11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4.25" customHeight="1">
      <c r="A759" s="10"/>
      <c r="B759" s="11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4.25" customHeight="1">
      <c r="A760" s="10"/>
      <c r="B760" s="11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4.25" customHeight="1">
      <c r="A761" s="10"/>
      <c r="B761" s="11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4.25" customHeight="1">
      <c r="A762" s="10"/>
      <c r="B762" s="11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4.25" customHeight="1">
      <c r="A763" s="10"/>
      <c r="B763" s="11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4.25" customHeight="1">
      <c r="A764" s="10"/>
      <c r="B764" s="11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4.25" customHeight="1">
      <c r="A765" s="10"/>
      <c r="B765" s="11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4.25" customHeight="1">
      <c r="A766" s="10"/>
      <c r="B766" s="11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4.25" customHeight="1">
      <c r="A767" s="10"/>
      <c r="B767" s="11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4.25" customHeight="1">
      <c r="A768" s="10"/>
      <c r="B768" s="11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4.25" customHeight="1">
      <c r="A769" s="10"/>
      <c r="B769" s="11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4.25" customHeight="1">
      <c r="A770" s="10"/>
      <c r="B770" s="11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4.25" customHeight="1">
      <c r="A771" s="10"/>
      <c r="B771" s="11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4.25" customHeight="1">
      <c r="A772" s="10"/>
      <c r="B772" s="11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4.25" customHeight="1">
      <c r="A773" s="10"/>
      <c r="B773" s="11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4.25" customHeight="1">
      <c r="A774" s="10"/>
      <c r="B774" s="11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4.25" customHeight="1">
      <c r="A775" s="10"/>
      <c r="B775" s="11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4.25" customHeight="1">
      <c r="A776" s="10"/>
      <c r="B776" s="11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4.25" customHeight="1">
      <c r="A777" s="10"/>
      <c r="B777" s="11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4.25" customHeight="1">
      <c r="A778" s="10"/>
      <c r="B778" s="11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4.25" customHeight="1">
      <c r="A779" s="10"/>
      <c r="B779" s="11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4.25" customHeight="1">
      <c r="A780" s="10"/>
      <c r="B780" s="11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4.25" customHeight="1">
      <c r="A781" s="10"/>
      <c r="B781" s="11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4.25" customHeight="1">
      <c r="A782" s="10"/>
      <c r="B782" s="11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4.25" customHeight="1">
      <c r="A783" s="10"/>
      <c r="B783" s="11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4.25" customHeight="1">
      <c r="A784" s="10"/>
      <c r="B784" s="11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4.25" customHeight="1">
      <c r="A785" s="10"/>
      <c r="B785" s="11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4.25" customHeight="1">
      <c r="A786" s="10"/>
      <c r="B786" s="11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4.25" customHeight="1">
      <c r="A787" s="10"/>
      <c r="B787" s="11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4.25" customHeight="1">
      <c r="A788" s="10"/>
      <c r="B788" s="11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4.25" customHeight="1">
      <c r="A789" s="10"/>
      <c r="B789" s="11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4.25" customHeight="1">
      <c r="A790" s="10"/>
      <c r="B790" s="11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4.25" customHeight="1">
      <c r="A791" s="10"/>
      <c r="B791" s="11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4.25" customHeight="1">
      <c r="A792" s="10"/>
      <c r="B792" s="11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4.25" customHeight="1">
      <c r="A793" s="10"/>
      <c r="B793" s="11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4.25" customHeight="1">
      <c r="A794" s="10"/>
      <c r="B794" s="11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4.25" customHeight="1">
      <c r="A795" s="10"/>
      <c r="B795" s="11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4.25" customHeight="1">
      <c r="A796" s="10"/>
      <c r="B796" s="11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4.25" customHeight="1">
      <c r="A797" s="10"/>
      <c r="B797" s="11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4.25" customHeight="1">
      <c r="A798" s="10"/>
      <c r="B798" s="11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4.25" customHeight="1">
      <c r="A799" s="10"/>
      <c r="B799" s="11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4.25" customHeight="1">
      <c r="A800" s="10"/>
      <c r="B800" s="11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4.25" customHeight="1">
      <c r="A801" s="10"/>
      <c r="B801" s="11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4.25" customHeight="1">
      <c r="A802" s="10"/>
      <c r="B802" s="11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4.25" customHeight="1">
      <c r="A803" s="10"/>
      <c r="B803" s="11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4.25" customHeight="1">
      <c r="A804" s="10"/>
      <c r="B804" s="11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4.25" customHeight="1">
      <c r="A805" s="10"/>
      <c r="B805" s="11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4.25" customHeight="1">
      <c r="A806" s="10"/>
      <c r="B806" s="11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4.25" customHeight="1">
      <c r="A807" s="10"/>
      <c r="B807" s="11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4.25" customHeight="1">
      <c r="A808" s="10"/>
      <c r="B808" s="11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4.25" customHeight="1">
      <c r="A809" s="10"/>
      <c r="B809" s="11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4.25" customHeight="1">
      <c r="A810" s="10"/>
      <c r="B810" s="11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4.25" customHeight="1">
      <c r="A811" s="10"/>
      <c r="B811" s="11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4.25" customHeight="1">
      <c r="A812" s="10"/>
      <c r="B812" s="11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4.25" customHeight="1">
      <c r="A813" s="10"/>
      <c r="B813" s="11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4.25" customHeight="1">
      <c r="A814" s="10"/>
      <c r="B814" s="11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4.25" customHeight="1">
      <c r="A815" s="10"/>
      <c r="B815" s="11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4.25" customHeight="1">
      <c r="A816" s="10"/>
      <c r="B816" s="11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4.25" customHeight="1">
      <c r="A817" s="10"/>
      <c r="B817" s="11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4.25" customHeight="1">
      <c r="A818" s="10"/>
      <c r="B818" s="11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4.25" customHeight="1">
      <c r="A819" s="10"/>
      <c r="B819" s="11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4.25" customHeight="1">
      <c r="A820" s="10"/>
      <c r="B820" s="11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4.25" customHeight="1">
      <c r="A821" s="10"/>
      <c r="B821" s="11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4.25" customHeight="1">
      <c r="A822" s="10"/>
      <c r="B822" s="11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4.25" customHeight="1">
      <c r="A823" s="10"/>
      <c r="B823" s="11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4.25" customHeight="1">
      <c r="A824" s="10"/>
      <c r="B824" s="11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4.25" customHeight="1">
      <c r="A825" s="10"/>
      <c r="B825" s="11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4.25" customHeight="1">
      <c r="A826" s="10"/>
      <c r="B826" s="11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4.25" customHeight="1">
      <c r="A827" s="10"/>
      <c r="B827" s="11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4.25" customHeight="1">
      <c r="A828" s="10"/>
      <c r="B828" s="11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4.25" customHeight="1">
      <c r="A829" s="10"/>
      <c r="B829" s="11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4.25" customHeight="1">
      <c r="A830" s="10"/>
      <c r="B830" s="11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4.25" customHeight="1">
      <c r="A831" s="10"/>
      <c r="B831" s="11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4.25" customHeight="1">
      <c r="A832" s="10"/>
      <c r="B832" s="11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4.25" customHeight="1">
      <c r="A833" s="10"/>
      <c r="B833" s="11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4.25" customHeight="1">
      <c r="A834" s="10"/>
      <c r="B834" s="11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4.25" customHeight="1">
      <c r="A835" s="10"/>
      <c r="B835" s="11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4.25" customHeight="1">
      <c r="A836" s="10"/>
      <c r="B836" s="11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4.25" customHeight="1">
      <c r="A837" s="10"/>
      <c r="B837" s="11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4.25" customHeight="1">
      <c r="A838" s="10"/>
      <c r="B838" s="11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4.25" customHeight="1">
      <c r="A839" s="10"/>
      <c r="B839" s="11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4.25" customHeight="1">
      <c r="A840" s="10"/>
      <c r="B840" s="11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4.25" customHeight="1">
      <c r="A841" s="10"/>
      <c r="B841" s="11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4.25" customHeight="1">
      <c r="A842" s="10"/>
      <c r="B842" s="11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4.25" customHeight="1">
      <c r="A843" s="10"/>
      <c r="B843" s="11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4.25" customHeight="1">
      <c r="A844" s="10"/>
      <c r="B844" s="11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4.25" customHeight="1">
      <c r="A845" s="10"/>
      <c r="B845" s="11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4.25" customHeight="1">
      <c r="A846" s="10"/>
      <c r="B846" s="11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4.25" customHeight="1">
      <c r="A847" s="10"/>
      <c r="B847" s="11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4.25" customHeight="1">
      <c r="A848" s="10"/>
      <c r="B848" s="11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4.25" customHeight="1">
      <c r="A849" s="10"/>
      <c r="B849" s="11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4.25" customHeight="1">
      <c r="A850" s="10"/>
      <c r="B850" s="11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4.25" customHeight="1">
      <c r="A851" s="10"/>
      <c r="B851" s="11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4.25" customHeight="1">
      <c r="A852" s="10"/>
      <c r="B852" s="11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4.25" customHeight="1">
      <c r="A853" s="10"/>
      <c r="B853" s="11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4.25" customHeight="1">
      <c r="A854" s="10"/>
      <c r="B854" s="11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4.25" customHeight="1">
      <c r="A855" s="10"/>
      <c r="B855" s="11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4.25" customHeight="1">
      <c r="A856" s="10"/>
      <c r="B856" s="11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4.25" customHeight="1">
      <c r="A857" s="10"/>
      <c r="B857" s="11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4.25" customHeight="1">
      <c r="A858" s="10"/>
      <c r="B858" s="11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4.25" customHeight="1">
      <c r="A859" s="10"/>
      <c r="B859" s="11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4.25" customHeight="1">
      <c r="A860" s="10"/>
      <c r="B860" s="11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4.25" customHeight="1">
      <c r="A861" s="10"/>
      <c r="B861" s="11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4.25" customHeight="1">
      <c r="A862" s="10"/>
      <c r="B862" s="11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4.25" customHeight="1">
      <c r="A863" s="10"/>
      <c r="B863" s="11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4.25" customHeight="1">
      <c r="A864" s="10"/>
      <c r="B864" s="11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4.25" customHeight="1">
      <c r="A865" s="10"/>
      <c r="B865" s="11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4.25" customHeight="1">
      <c r="A866" s="10"/>
      <c r="B866" s="11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4.25" customHeight="1">
      <c r="A867" s="10"/>
      <c r="B867" s="11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4.25" customHeight="1">
      <c r="A868" s="10"/>
      <c r="B868" s="11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4.25" customHeight="1">
      <c r="A869" s="10"/>
      <c r="B869" s="11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4.25" customHeight="1">
      <c r="A870" s="10"/>
      <c r="B870" s="11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4.25" customHeight="1">
      <c r="A871" s="10"/>
      <c r="B871" s="11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4.25" customHeight="1">
      <c r="A872" s="10"/>
      <c r="B872" s="11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4.25" customHeight="1">
      <c r="A873" s="10"/>
      <c r="B873" s="11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4.25" customHeight="1">
      <c r="A874" s="10"/>
      <c r="B874" s="11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4.25" customHeight="1">
      <c r="A875" s="10"/>
      <c r="B875" s="11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4.25" customHeight="1">
      <c r="A876" s="10"/>
      <c r="B876" s="11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4.25" customHeight="1">
      <c r="A877" s="10"/>
      <c r="B877" s="11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4.25" customHeight="1">
      <c r="A878" s="10"/>
      <c r="B878" s="11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4.25" customHeight="1">
      <c r="A879" s="10"/>
      <c r="B879" s="11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4.25" customHeight="1">
      <c r="A880" s="10"/>
      <c r="B880" s="11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4.25" customHeight="1">
      <c r="A881" s="10"/>
      <c r="B881" s="11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4.25" customHeight="1">
      <c r="A882" s="10"/>
      <c r="B882" s="11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4.25" customHeight="1">
      <c r="A883" s="10"/>
      <c r="B883" s="11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4.25" customHeight="1">
      <c r="A884" s="10"/>
      <c r="B884" s="11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4.25" customHeight="1">
      <c r="A885" s="10"/>
      <c r="B885" s="11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4.25" customHeight="1">
      <c r="A886" s="10"/>
      <c r="B886" s="11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4.25" customHeight="1">
      <c r="A887" s="10"/>
      <c r="B887" s="11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4.25" customHeight="1">
      <c r="A888" s="10"/>
      <c r="B888" s="11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4.25" customHeight="1">
      <c r="A889" s="10"/>
      <c r="B889" s="11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4.25" customHeight="1">
      <c r="A890" s="10"/>
      <c r="B890" s="11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4.25" customHeight="1">
      <c r="A891" s="10"/>
      <c r="B891" s="11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4.25" customHeight="1">
      <c r="A892" s="10"/>
      <c r="B892" s="11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4.25" customHeight="1">
      <c r="A893" s="10"/>
      <c r="B893" s="11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4.25" customHeight="1">
      <c r="A894" s="10"/>
      <c r="B894" s="11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4.25" customHeight="1">
      <c r="A895" s="10"/>
      <c r="B895" s="11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4.25" customHeight="1">
      <c r="A896" s="10"/>
      <c r="B896" s="11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4.25" customHeight="1">
      <c r="A897" s="10"/>
      <c r="B897" s="11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4.25" customHeight="1">
      <c r="A898" s="10"/>
      <c r="B898" s="11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4.25" customHeight="1">
      <c r="A899" s="10"/>
      <c r="B899" s="11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4.25" customHeight="1">
      <c r="A900" s="10"/>
      <c r="B900" s="11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4.25" customHeight="1">
      <c r="A901" s="10"/>
      <c r="B901" s="11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4.25" customHeight="1">
      <c r="A902" s="10"/>
      <c r="B902" s="11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4.25" customHeight="1">
      <c r="A903" s="10"/>
      <c r="B903" s="11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4.25" customHeight="1">
      <c r="A904" s="10"/>
      <c r="B904" s="11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4.25" customHeight="1">
      <c r="A905" s="10"/>
      <c r="B905" s="11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4.25" customHeight="1">
      <c r="A906" s="10"/>
      <c r="B906" s="11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4.25" customHeight="1">
      <c r="A907" s="10"/>
      <c r="B907" s="11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4.25" customHeight="1">
      <c r="A908" s="10"/>
      <c r="B908" s="11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4.25" customHeight="1">
      <c r="A909" s="10"/>
      <c r="B909" s="11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4.25" customHeight="1">
      <c r="A910" s="10"/>
      <c r="B910" s="11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4.25" customHeight="1">
      <c r="A911" s="10"/>
      <c r="B911" s="11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4.25" customHeight="1">
      <c r="A912" s="10"/>
      <c r="B912" s="11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4.25" customHeight="1">
      <c r="A913" s="10"/>
      <c r="B913" s="11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4.25" customHeight="1">
      <c r="A914" s="10"/>
      <c r="B914" s="11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4.25" customHeight="1">
      <c r="A915" s="10"/>
      <c r="B915" s="11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4.25" customHeight="1">
      <c r="A916" s="10"/>
      <c r="B916" s="11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4.25" customHeight="1">
      <c r="A917" s="10"/>
      <c r="B917" s="11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4.25" customHeight="1">
      <c r="A918" s="10"/>
      <c r="B918" s="11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4.25" customHeight="1">
      <c r="A919" s="10"/>
      <c r="B919" s="11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4.25" customHeight="1">
      <c r="A920" s="10"/>
      <c r="B920" s="11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4.25" customHeight="1">
      <c r="A921" s="10"/>
      <c r="B921" s="11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4.25" customHeight="1">
      <c r="A922" s="10"/>
      <c r="B922" s="11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4.25" customHeight="1">
      <c r="A923" s="10"/>
      <c r="B923" s="11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4.25" customHeight="1">
      <c r="A924" s="10"/>
      <c r="B924" s="11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4.25" customHeight="1">
      <c r="A925" s="10"/>
      <c r="B925" s="11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4.25" customHeight="1">
      <c r="A926" s="10"/>
      <c r="B926" s="11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4.25" customHeight="1">
      <c r="A927" s="10"/>
      <c r="B927" s="11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4.25" customHeight="1">
      <c r="A928" s="10"/>
      <c r="B928" s="11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4.25" customHeight="1">
      <c r="A929" s="10"/>
      <c r="B929" s="11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4.25" customHeight="1">
      <c r="A930" s="10"/>
      <c r="B930" s="11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4.25" customHeight="1">
      <c r="A931" s="10"/>
      <c r="B931" s="11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4.25" customHeight="1">
      <c r="A932" s="10"/>
      <c r="B932" s="11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4.25" customHeight="1">
      <c r="A933" s="10"/>
      <c r="B933" s="11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4.25" customHeight="1">
      <c r="A934" s="10"/>
      <c r="B934" s="11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4.25" customHeight="1">
      <c r="A935" s="10"/>
      <c r="B935" s="11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4.25" customHeight="1">
      <c r="A936" s="10"/>
      <c r="B936" s="11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4.25" customHeight="1">
      <c r="A937" s="10"/>
      <c r="B937" s="11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4.25" customHeight="1">
      <c r="A938" s="10"/>
      <c r="B938" s="11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4.25" customHeight="1">
      <c r="A939" s="10"/>
      <c r="B939" s="11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4.25" customHeight="1">
      <c r="A940" s="10"/>
      <c r="B940" s="11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4.25" customHeight="1">
      <c r="A941" s="10"/>
      <c r="B941" s="11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4.25" customHeight="1">
      <c r="A942" s="10"/>
      <c r="B942" s="11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4.25" customHeight="1">
      <c r="A943" s="10"/>
      <c r="B943" s="11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4.25" customHeight="1">
      <c r="A944" s="10"/>
      <c r="B944" s="11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4.25" customHeight="1">
      <c r="A945" s="10"/>
      <c r="B945" s="11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4.25" customHeight="1">
      <c r="A946" s="10"/>
      <c r="B946" s="11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4.25" customHeight="1">
      <c r="A947" s="10"/>
      <c r="B947" s="11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4.25" customHeight="1">
      <c r="A948" s="10"/>
      <c r="B948" s="11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4.25" customHeight="1">
      <c r="A949" s="10"/>
      <c r="B949" s="11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4.25" customHeight="1">
      <c r="A950" s="10"/>
      <c r="B950" s="11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4.25" customHeight="1">
      <c r="A951" s="10"/>
      <c r="B951" s="11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4.25" customHeight="1">
      <c r="A952" s="10"/>
      <c r="B952" s="11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4.25" customHeight="1">
      <c r="A953" s="10"/>
      <c r="B953" s="11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4.25" customHeight="1">
      <c r="A954" s="10"/>
      <c r="B954" s="11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4.25" customHeight="1">
      <c r="A955" s="10"/>
      <c r="B955" s="11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4.25" customHeight="1">
      <c r="A956" s="10"/>
      <c r="B956" s="11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4.25" customHeight="1">
      <c r="A957" s="10"/>
      <c r="B957" s="11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4.25" customHeight="1">
      <c r="A958" s="10"/>
      <c r="B958" s="11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4.25" customHeight="1">
      <c r="A959" s="10"/>
      <c r="B959" s="11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4.25" customHeight="1">
      <c r="A960" s="10"/>
      <c r="B960" s="11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4.25" customHeight="1">
      <c r="A961" s="10"/>
      <c r="B961" s="11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4.25" customHeight="1">
      <c r="A962" s="10"/>
      <c r="B962" s="11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4.25" customHeight="1">
      <c r="A963" s="10"/>
      <c r="B963" s="11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4.25" customHeight="1">
      <c r="A964" s="10"/>
      <c r="B964" s="11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4.25" customHeight="1">
      <c r="A965" s="10"/>
      <c r="B965" s="11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4.25" customHeight="1">
      <c r="A966" s="10"/>
      <c r="B966" s="11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4.25" customHeight="1">
      <c r="A967" s="10"/>
      <c r="B967" s="11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4.25" customHeight="1">
      <c r="A968" s="10"/>
      <c r="B968" s="11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4.25" customHeight="1">
      <c r="A969" s="10"/>
      <c r="B969" s="11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4.25" customHeight="1">
      <c r="A970" s="10"/>
      <c r="B970" s="11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4.25" customHeight="1">
      <c r="A971" s="10"/>
      <c r="B971" s="11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4.25" customHeight="1">
      <c r="A972" s="10"/>
      <c r="B972" s="11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4.25" customHeight="1">
      <c r="A973" s="10"/>
      <c r="B973" s="11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4.25" customHeight="1">
      <c r="A974" s="10"/>
      <c r="B974" s="11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4.25" customHeight="1">
      <c r="A975" s="10"/>
      <c r="B975" s="11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4.25" customHeight="1">
      <c r="A976" s="10"/>
      <c r="B976" s="11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4.25" customHeight="1">
      <c r="A977" s="10"/>
      <c r="B977" s="11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4.25" customHeight="1">
      <c r="A978" s="10"/>
      <c r="B978" s="11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4.25" customHeight="1">
      <c r="A979" s="10"/>
      <c r="B979" s="11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4.25" customHeight="1">
      <c r="A980" s="10"/>
      <c r="B980" s="11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4.25" customHeight="1">
      <c r="A981" s="10"/>
      <c r="B981" s="11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4.25" customHeight="1">
      <c r="A982" s="10"/>
      <c r="B982" s="11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4.25" customHeight="1">
      <c r="A983" s="10"/>
      <c r="B983" s="11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4.25" customHeight="1">
      <c r="A984" s="10"/>
      <c r="B984" s="11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4.25" customHeight="1">
      <c r="A985" s="10"/>
      <c r="B985" s="11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4.25" customHeight="1">
      <c r="A986" s="10"/>
      <c r="B986" s="11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4.25" customHeight="1">
      <c r="A987" s="10"/>
      <c r="B987" s="11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4.25" customHeight="1">
      <c r="A988" s="10"/>
      <c r="B988" s="11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4.25" customHeight="1">
      <c r="A989" s="10"/>
      <c r="B989" s="11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4.25" customHeight="1">
      <c r="A990" s="10"/>
      <c r="B990" s="11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4.25" customHeight="1">
      <c r="A991" s="10"/>
      <c r="B991" s="11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4.25" customHeight="1">
      <c r="A992" s="10"/>
      <c r="B992" s="11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4.25" customHeight="1">
      <c r="A993" s="10"/>
      <c r="B993" s="11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4.25" customHeight="1">
      <c r="A994" s="10"/>
      <c r="B994" s="11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4.25" customHeight="1">
      <c r="A995" s="10"/>
      <c r="B995" s="11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4.25" customHeight="1">
      <c r="A996" s="10"/>
      <c r="B996" s="11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4.25" customHeight="1">
      <c r="A997" s="10"/>
      <c r="B997" s="11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4.25" customHeight="1">
      <c r="A998" s="10"/>
      <c r="B998" s="11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4.25" customHeight="1">
      <c r="A999" s="10"/>
      <c r="B999" s="11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4.25" customHeight="1">
      <c r="A1000" s="10"/>
      <c r="B1000" s="11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ht="14.25" customHeight="1">
      <c r="A1001" s="10"/>
      <c r="B1001" s="11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</sheetData>
  <mergeCells count="51">
    <mergeCell ref="G2:J2"/>
    <mergeCell ref="G1:J1"/>
    <mergeCell ref="A1:C2"/>
    <mergeCell ref="A41:A49"/>
    <mergeCell ref="A53:A61"/>
    <mergeCell ref="A65:A73"/>
    <mergeCell ref="A77:A85"/>
    <mergeCell ref="A50:B50"/>
    <mergeCell ref="A62:B62"/>
    <mergeCell ref="A74:B74"/>
    <mergeCell ref="A86:B86"/>
    <mergeCell ref="A89:A97"/>
    <mergeCell ref="A101:A109"/>
    <mergeCell ref="A113:A121"/>
    <mergeCell ref="A98:B98"/>
    <mergeCell ref="A110:B110"/>
    <mergeCell ref="A122:B122"/>
    <mergeCell ref="A134:B134"/>
    <mergeCell ref="A125:A133"/>
    <mergeCell ref="A137:A145"/>
    <mergeCell ref="A149:A157"/>
    <mergeCell ref="A161:A169"/>
    <mergeCell ref="A146:B146"/>
    <mergeCell ref="A158:B158"/>
    <mergeCell ref="A170:B170"/>
    <mergeCell ref="A173:A181"/>
    <mergeCell ref="A185:A193"/>
    <mergeCell ref="A197:A205"/>
    <mergeCell ref="A182:B182"/>
    <mergeCell ref="A194:B194"/>
    <mergeCell ref="A206:B206"/>
    <mergeCell ref="A218:B218"/>
    <mergeCell ref="A257:A265"/>
    <mergeCell ref="A269:A277"/>
    <mergeCell ref="A281:A289"/>
    <mergeCell ref="A266:B266"/>
    <mergeCell ref="A278:B278"/>
    <mergeCell ref="A290:B290"/>
    <mergeCell ref="A209:A217"/>
    <mergeCell ref="A221:A229"/>
    <mergeCell ref="A233:A241"/>
    <mergeCell ref="A245:A253"/>
    <mergeCell ref="A230:B230"/>
    <mergeCell ref="A242:B242"/>
    <mergeCell ref="A254:B254"/>
    <mergeCell ref="A5:A13"/>
    <mergeCell ref="A14:B14"/>
    <mergeCell ref="A17:A25"/>
    <mergeCell ref="A26:B26"/>
    <mergeCell ref="A29:A37"/>
    <mergeCell ref="A38:B38"/>
  </mergeCells>
  <dataValidations>
    <dataValidation type="list" allowBlank="1" sqref="B5:B13">
      <formula1>"B,L,D,S"</formula1>
    </dataValidation>
    <dataValidation type="list" allowBlank="1" sqref="D5 D17 D29 D41 D53 D65 D77 D89 D101 D113 D125 D137 D149 D161 D173 D185 D197 D209 D221 D233 D245 D257 D269 D281">
      <formula1>"0.5,0.75,1,1.25,1.5,1.75,2,3,4,5"</formula1>
    </dataValidation>
    <dataValidation type="list" allowBlank="1" sqref="D6:D13 D18:D25 D30:D37 D42:D49 D54:D61 D66:D73 D78:D85 D90:D97 D102:D109 D114:D121 D126:D133 D138:D145 D150:D157 D162:D169 D174:D181 D186:D193 D198:D205 D210:D217 D222:D229 D234:D241 D246:D253 D258:D265 D270:D277 D282:D289">
      <formula1>"2,1.75,1.5,1.25,1,0.75,0.5"</formula1>
    </dataValidation>
    <dataValidation type="list" allowBlank="1" showErrorMessage="1" sqref="B17:B25 B29:B37 B41:B49 B53:B61 B65:B73 B77:B85 B89:B97 B101:B109 B113:B121 B125:B133 B137:B145 B149:B157 B161:B169 B173:B181 B185:B193 B197:B205 B209:B217 B221:B229 B233:B241 B245:B253 B257:B265 B269:B277 B281:B289">
      <formula1>"B,L,D,S"</formula1>
    </dataValidation>
    <dataValidation type="list" allowBlank="1" sqref="C5:C13 C17:C25 C29:C37 C41:C49 C53:C61 C65:C73 C77:C85 C89:C97 C101:C109 C113:C121 C125:C133 C137:C145 C149:C157 C161:C169 C173:C181 C185:C193 C197:C205 C209:C217 C221:C229 C233:C241 C245:C253 C257:C265 C269:C277 C281:C289">
      <formula1>food_list</formula1>
    </dataValidation>
  </dataValidations>
  <hyperlinks>
    <hyperlink r:id="rId1" ref="G2"/>
  </hyperlinks>
  <printOptions horizontalCentered="1"/>
  <pageMargins bottom="0.25" footer="0.0" header="0.0" left="0.5" right="0.5" top="0.25"/>
  <pageSetup orientation="portrait"/>
  <headerFooter>
    <oddFooter>&amp;L01+047© 2017 Vertex42 LLC&amp;R01+048https://www.vertex42.com/ExcelTemplates/food-diary-template.html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33.63"/>
    <col customWidth="1" min="2" max="2" width="12.5"/>
    <col customWidth="1" min="3" max="3" width="11.25"/>
    <col customWidth="1" min="4" max="4" width="12.13"/>
    <col customWidth="1" min="5" max="5" width="11.75"/>
    <col customWidth="1" min="6" max="6" width="10.38"/>
    <col customWidth="1" min="7" max="7" width="12.75"/>
    <col customWidth="1" min="8" max="26" width="8.63"/>
  </cols>
  <sheetData>
    <row r="1" ht="49.5" customHeight="1">
      <c r="A1" s="1" t="s">
        <v>25</v>
      </c>
      <c r="C1" s="41"/>
      <c r="D1" s="42"/>
      <c r="E1" s="4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C2" s="44"/>
      <c r="D2" s="42"/>
      <c r="E2" s="6" t="s">
        <v>1</v>
      </c>
      <c r="F2" s="7"/>
      <c r="G2" s="7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ht="14.25" customHeight="1">
      <c r="A3" s="45" t="s">
        <v>26</v>
      </c>
      <c r="B3" s="46"/>
      <c r="C3" s="46"/>
      <c r="D3" s="46"/>
      <c r="E3" s="46"/>
      <c r="F3" s="46"/>
      <c r="G3" s="46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ht="14.25" customHeight="1">
      <c r="A4" s="45" t="s">
        <v>27</v>
      </c>
      <c r="B4" s="46"/>
      <c r="C4" s="46"/>
      <c r="D4" s="46"/>
      <c r="E4" s="46"/>
      <c r="F4" s="46"/>
      <c r="G4" s="46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14.25" customHeight="1">
      <c r="A5" s="45" t="s">
        <v>28</v>
      </c>
      <c r="B5" s="46"/>
      <c r="C5" s="46"/>
      <c r="D5" s="46"/>
      <c r="E5" s="46"/>
      <c r="F5" s="46"/>
      <c r="G5" s="4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14.25" customHeight="1">
      <c r="A6" s="45"/>
      <c r="B6" s="46"/>
      <c r="C6" s="46"/>
      <c r="D6" s="46"/>
      <c r="E6" s="46"/>
      <c r="F6" s="46"/>
      <c r="G6" s="4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14.25" customHeight="1">
      <c r="A7" s="47" t="s">
        <v>29</v>
      </c>
      <c r="B7" s="48" t="s">
        <v>30</v>
      </c>
      <c r="C7" s="31"/>
      <c r="D7" s="49" t="str">
        <f>HYPERLINK("https://www.google.com/search?q=calories+in+"&amp;B7,"🔍Search Google")</f>
        <v>🔍Search Google</v>
      </c>
      <c r="E7" s="46"/>
      <c r="F7" s="46"/>
      <c r="G7" s="46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14.2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28.5" customHeight="1">
      <c r="A9" s="50" t="s">
        <v>3</v>
      </c>
      <c r="B9" s="51" t="s">
        <v>5</v>
      </c>
      <c r="C9" s="51" t="s">
        <v>6</v>
      </c>
      <c r="D9" s="51" t="s">
        <v>7</v>
      </c>
      <c r="E9" s="51" t="s">
        <v>8</v>
      </c>
      <c r="F9" s="51" t="s">
        <v>9</v>
      </c>
      <c r="G9" s="50" t="s">
        <v>10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14.25" hidden="1" customHeight="1">
      <c r="A10" s="52"/>
      <c r="B10" s="40"/>
      <c r="C10" s="40"/>
      <c r="D10" s="40"/>
      <c r="E10" s="40"/>
      <c r="F10" s="40"/>
      <c r="G10" s="40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14.25" customHeight="1">
      <c r="A11" s="52" t="s">
        <v>31</v>
      </c>
      <c r="B11" s="40">
        <v>1.0</v>
      </c>
      <c r="C11" s="40">
        <v>3.2</v>
      </c>
      <c r="D11" s="40">
        <v>13.8</v>
      </c>
      <c r="E11" s="40">
        <v>1.7</v>
      </c>
      <c r="F11" s="40">
        <v>1.1</v>
      </c>
      <c r="G11" s="40">
        <v>77.0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14.25" customHeight="1">
      <c r="A12" s="52" t="s">
        <v>32</v>
      </c>
      <c r="B12" s="40">
        <v>1.0</v>
      </c>
      <c r="C12" s="40">
        <v>15.0</v>
      </c>
      <c r="D12" s="40">
        <v>33.0</v>
      </c>
      <c r="E12" s="40">
        <v>7.0</v>
      </c>
      <c r="F12" s="40">
        <v>12.0</v>
      </c>
      <c r="G12" s="40">
        <v>300.0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4.25" customHeight="1">
      <c r="A13" s="52" t="s">
        <v>33</v>
      </c>
      <c r="B13" s="40">
        <v>1.0</v>
      </c>
      <c r="C13" s="40">
        <v>33.0</v>
      </c>
      <c r="D13" s="40">
        <v>22.0</v>
      </c>
      <c r="E13" s="40">
        <v>9.0</v>
      </c>
      <c r="F13" s="40">
        <v>28.0</v>
      </c>
      <c r="G13" s="40">
        <v>480.0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14.25" customHeight="1">
      <c r="A14" s="52" t="s">
        <v>34</v>
      </c>
      <c r="B14" s="40" t="s">
        <v>35</v>
      </c>
      <c r="C14" s="40">
        <v>0.3</v>
      </c>
      <c r="D14" s="40">
        <v>0.0</v>
      </c>
      <c r="E14" s="40">
        <v>0.0</v>
      </c>
      <c r="F14" s="40">
        <v>0.0</v>
      </c>
      <c r="G14" s="40">
        <v>2.0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4.25" customHeight="1">
      <c r="A15" s="52" t="s">
        <v>36</v>
      </c>
      <c r="B15" s="40" t="s">
        <v>37</v>
      </c>
      <c r="C15" s="40">
        <v>0.0</v>
      </c>
      <c r="D15" s="40">
        <v>39.0</v>
      </c>
      <c r="E15" s="40">
        <v>39.0</v>
      </c>
      <c r="F15" s="40">
        <v>0.0</v>
      </c>
      <c r="G15" s="40">
        <v>140.0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4.25" customHeight="1">
      <c r="A16" s="52" t="s">
        <v>38</v>
      </c>
      <c r="B16" s="40">
        <v>1.0</v>
      </c>
      <c r="C16" s="40">
        <v>6.0</v>
      </c>
      <c r="D16" s="40">
        <v>0.4</v>
      </c>
      <c r="E16" s="40">
        <v>0.2</v>
      </c>
      <c r="F16" s="40">
        <v>4.8</v>
      </c>
      <c r="G16" s="40">
        <v>72.0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14.25" customHeight="1">
      <c r="A17" s="52" t="s">
        <v>39</v>
      </c>
      <c r="B17" s="40">
        <v>1.0</v>
      </c>
      <c r="C17" s="40">
        <v>1.8</v>
      </c>
      <c r="D17" s="40">
        <v>17.3</v>
      </c>
      <c r="E17" s="40">
        <v>15.0</v>
      </c>
      <c r="F17" s="40">
        <v>3.9</v>
      </c>
      <c r="G17" s="40">
        <v>105.0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4.25" customHeight="1">
      <c r="A18" s="52" t="s">
        <v>40</v>
      </c>
      <c r="B18" s="40" t="s">
        <v>41</v>
      </c>
      <c r="C18" s="40">
        <v>5.0</v>
      </c>
      <c r="D18" s="40">
        <v>31.0</v>
      </c>
      <c r="E18" s="40">
        <v>28.0</v>
      </c>
      <c r="F18" s="40">
        <v>15.0</v>
      </c>
      <c r="G18" s="40">
        <v>275.0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4.25" customHeight="1">
      <c r="A19" s="52" t="s">
        <v>42</v>
      </c>
      <c r="B19" s="40" t="s">
        <v>35</v>
      </c>
      <c r="C19" s="40">
        <v>8.0</v>
      </c>
      <c r="D19" s="40">
        <v>13.0</v>
      </c>
      <c r="E19" s="40">
        <v>12.0</v>
      </c>
      <c r="F19" s="40">
        <v>2.5</v>
      </c>
      <c r="G19" s="40">
        <v>110.0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4.25" customHeight="1">
      <c r="A20" s="52" t="s">
        <v>43</v>
      </c>
      <c r="B20" s="40" t="s">
        <v>35</v>
      </c>
      <c r="C20" s="40">
        <v>1.7</v>
      </c>
      <c r="D20" s="40">
        <v>25.8</v>
      </c>
      <c r="E20" s="40">
        <v>20.8</v>
      </c>
      <c r="F20" s="40">
        <v>0.5</v>
      </c>
      <c r="G20" s="40">
        <v>112.0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4.25" customHeight="1">
      <c r="A21" s="52" t="s">
        <v>44</v>
      </c>
      <c r="B21" s="40" t="s">
        <v>41</v>
      </c>
      <c r="C21" s="40">
        <v>4.0</v>
      </c>
      <c r="D21" s="40">
        <v>26.0</v>
      </c>
      <c r="E21" s="40">
        <v>22.0</v>
      </c>
      <c r="F21" s="40">
        <v>6.0</v>
      </c>
      <c r="G21" s="40">
        <v>161.0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4.25" customHeight="1">
      <c r="A22" s="52" t="s">
        <v>45</v>
      </c>
      <c r="B22" s="40" t="s">
        <v>41</v>
      </c>
      <c r="C22" s="40">
        <v>8.0</v>
      </c>
      <c r="D22" s="40">
        <v>43.0</v>
      </c>
      <c r="E22" s="40">
        <v>1.0</v>
      </c>
      <c r="F22" s="40">
        <v>1.5</v>
      </c>
      <c r="G22" s="40">
        <v>221.0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4.25" customHeight="1">
      <c r="A23" s="52" t="s">
        <v>12</v>
      </c>
      <c r="B23" s="40">
        <v>1.0</v>
      </c>
      <c r="C23" s="40">
        <v>10.3</v>
      </c>
      <c r="D23" s="40">
        <v>42.2</v>
      </c>
      <c r="E23" s="40">
        <v>12.0</v>
      </c>
      <c r="F23" s="40">
        <v>14.2</v>
      </c>
      <c r="G23" s="40">
        <v>327.0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4.25" customHeight="1">
      <c r="A24" s="52"/>
      <c r="B24" s="40"/>
      <c r="C24" s="40"/>
      <c r="D24" s="40"/>
      <c r="E24" s="40"/>
      <c r="F24" s="40"/>
      <c r="G24" s="40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4.25" customHeight="1">
      <c r="A25" s="52"/>
      <c r="B25" s="40"/>
      <c r="C25" s="40"/>
      <c r="D25" s="40"/>
      <c r="E25" s="40"/>
      <c r="F25" s="40"/>
      <c r="G25" s="40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4.25" customHeight="1">
      <c r="A26" s="52"/>
      <c r="B26" s="40"/>
      <c r="C26" s="40"/>
      <c r="D26" s="40"/>
      <c r="E26" s="40"/>
      <c r="F26" s="40"/>
      <c r="G26" s="40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4.25" customHeight="1">
      <c r="A27" s="52"/>
      <c r="B27" s="40"/>
      <c r="C27" s="40"/>
      <c r="D27" s="40"/>
      <c r="E27" s="40"/>
      <c r="F27" s="40"/>
      <c r="G27" s="40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4.25" customHeight="1">
      <c r="A28" s="52"/>
      <c r="B28" s="40"/>
      <c r="C28" s="40"/>
      <c r="D28" s="40"/>
      <c r="E28" s="40"/>
      <c r="F28" s="40"/>
      <c r="G28" s="40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4.25" customHeight="1">
      <c r="A29" s="52"/>
      <c r="B29" s="40"/>
      <c r="C29" s="40"/>
      <c r="D29" s="40"/>
      <c r="E29" s="40"/>
      <c r="F29" s="40"/>
      <c r="G29" s="40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4.25" customHeight="1">
      <c r="A30" s="52"/>
      <c r="B30" s="40"/>
      <c r="C30" s="40"/>
      <c r="D30" s="40"/>
      <c r="E30" s="40"/>
      <c r="F30" s="40"/>
      <c r="G30" s="40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4.25" customHeight="1">
      <c r="A31" s="52"/>
      <c r="B31" s="40"/>
      <c r="C31" s="40"/>
      <c r="D31" s="40"/>
      <c r="E31" s="40"/>
      <c r="F31" s="40"/>
      <c r="G31" s="40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4.25" customHeight="1">
      <c r="A32" s="52"/>
      <c r="B32" s="40"/>
      <c r="C32" s="40"/>
      <c r="D32" s="40"/>
      <c r="E32" s="40"/>
      <c r="F32" s="40"/>
      <c r="G32" s="40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14.25" customHeight="1">
      <c r="A33" s="52"/>
      <c r="B33" s="40"/>
      <c r="C33" s="40"/>
      <c r="D33" s="40"/>
      <c r="E33" s="40"/>
      <c r="F33" s="40"/>
      <c r="G33" s="40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4.25" customHeight="1">
      <c r="A34" s="52"/>
      <c r="B34" s="40"/>
      <c r="C34" s="40"/>
      <c r="D34" s="40"/>
      <c r="E34" s="40"/>
      <c r="F34" s="40"/>
      <c r="G34" s="40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4.25" customHeight="1">
      <c r="A35" s="52"/>
      <c r="B35" s="40"/>
      <c r="C35" s="40"/>
      <c r="D35" s="40"/>
      <c r="E35" s="40"/>
      <c r="F35" s="40"/>
      <c r="G35" s="40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14.25" customHeight="1">
      <c r="A36" s="53"/>
      <c r="B36" s="54"/>
      <c r="C36" s="54"/>
      <c r="D36" s="54"/>
      <c r="E36" s="54"/>
      <c r="F36" s="54"/>
      <c r="G36" s="54"/>
      <c r="H36" s="55" t="s">
        <v>46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ht="14.2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14.2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14.2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14.2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14.2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14.2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14.2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14.2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14.2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14.2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4.2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4.2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4.2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4.2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4.2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4.2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14.2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4.2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14.2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4.2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4.2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4.2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4.2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4.2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4.2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4.2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14.2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4.2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4.2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4.2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4.2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14.2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4.2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14.2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4.2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14.2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14.2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4.2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14.2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14.2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14.2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14.2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14.2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14.2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14.2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14.2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14.2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14.2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14.2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14.2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4.2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14.2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14.2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14.2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14.2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14.2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14.2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14.2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14.2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14.2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4.2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4.2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4.2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4.2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4.2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4.2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4.2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4.2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4.2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4.2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4.2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4.2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4.2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4.2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4.2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4.2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4.2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4.2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4.2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4.2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4.2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4.2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4.2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4.2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4.2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4.2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4.2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4.2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4.2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4.2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4.2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4.2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4.2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4.2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4.2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4.2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4.2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4.2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4.2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4.2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4.2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4.2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4.2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4.2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4.2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4.2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4.2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4.2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4.2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4.2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4.2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4.2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4.2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4.2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4.2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4.2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4.2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4.2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4.2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4.2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14.2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4.2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14.2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4.2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4.2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4.2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14.2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14.2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4.2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14.2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4.2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4.2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4.2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4.2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4.2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4.2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4.2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4.2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4.2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4.2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4.2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4.2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4.2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4.2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4.2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4.2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4.2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4.2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4.2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4.2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4.2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14.2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14.2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14.2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14.2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14.2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14.2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14.2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14.2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14.2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14.2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14.2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14.2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14.2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14.2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14.2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ht="14.2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ht="14.2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ht="14.2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ht="14.2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ht="14.2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ht="14.2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ht="14.2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ht="14.2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14.2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14.2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ht="14.2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ht="14.2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ht="14.2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ht="14.2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ht="14.2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ht="14.2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ht="14.2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ht="14.2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ht="14.2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ht="14.2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ht="14.2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ht="14.2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ht="14.2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ht="14.2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ht="14.2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ht="14.2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ht="14.2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ht="14.2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ht="14.2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ht="14.2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ht="14.2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ht="14.2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ht="14.2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ht="14.2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ht="14.2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ht="14.2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ht="14.2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ht="14.2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ht="14.2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ht="14.2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ht="14.2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ht="14.2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ht="14.2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ht="14.2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ht="14.2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ht="14.2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ht="14.2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ht="14.2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ht="14.2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ht="14.2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ht="14.2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ht="14.2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ht="14.2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ht="14.2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ht="14.2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ht="14.2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ht="14.2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ht="14.2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ht="14.2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ht="14.2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ht="14.2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ht="14.2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ht="14.2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ht="14.2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ht="14.2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ht="14.2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ht="14.2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ht="14.2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ht="14.2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ht="14.2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ht="14.2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ht="14.2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ht="14.2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ht="14.2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ht="14.2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ht="14.2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ht="14.2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ht="14.2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ht="14.2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ht="14.2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ht="14.2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ht="14.2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ht="14.2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ht="14.2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ht="14.2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ht="14.2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ht="14.2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ht="14.2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ht="14.2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ht="14.2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ht="14.2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ht="14.2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ht="14.2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ht="14.2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ht="14.2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ht="14.2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ht="14.2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ht="14.2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ht="14.2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ht="14.2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ht="14.2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ht="14.2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ht="14.2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ht="14.2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ht="14.2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ht="14.2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ht="14.2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ht="14.2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ht="14.2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ht="14.2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ht="14.2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ht="14.2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ht="14.2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ht="14.2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ht="14.2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ht="14.2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ht="14.2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ht="14.2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ht="14.2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ht="14.2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ht="14.2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ht="14.2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ht="14.2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ht="14.2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ht="14.2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ht="14.2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ht="14.2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ht="14.2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ht="14.2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ht="14.2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ht="14.2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ht="14.2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ht="14.2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ht="14.2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ht="14.2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ht="14.2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ht="14.2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ht="14.2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ht="14.2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ht="14.2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ht="14.2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ht="14.2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ht="14.2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ht="14.2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ht="14.2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ht="14.2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ht="14.2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ht="14.2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ht="14.2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ht="14.2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ht="14.2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ht="14.2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ht="14.2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ht="14.2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ht="14.2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ht="14.2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ht="14.2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ht="14.2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ht="14.2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ht="14.2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ht="14.2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ht="14.2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ht="14.2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ht="14.2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ht="14.2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ht="14.2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ht="14.2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ht="14.2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ht="14.2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ht="14.2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ht="14.2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ht="14.2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ht="14.2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ht="14.2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ht="14.2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ht="14.2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ht="14.2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ht="14.2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ht="14.2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ht="14.2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ht="14.2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ht="14.2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ht="14.2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ht="14.2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ht="14.2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ht="14.2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ht="14.2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ht="14.2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ht="14.2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ht="14.2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ht="14.2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ht="14.2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ht="14.2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ht="14.2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ht="14.2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ht="14.2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ht="14.2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ht="14.2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ht="14.2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ht="14.2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ht="14.2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ht="14.2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ht="14.2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ht="14.2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ht="14.2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ht="14.2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ht="14.2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ht="14.2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ht="14.2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ht="14.2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ht="14.2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ht="14.2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ht="14.2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ht="14.2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ht="14.2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ht="14.2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ht="14.2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ht="14.2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ht="14.2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ht="14.2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ht="14.2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ht="14.2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ht="14.2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ht="14.2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ht="14.2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ht="14.2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ht="14.2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ht="14.2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ht="14.2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ht="14.2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ht="14.2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ht="14.2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ht="14.2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ht="14.2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ht="14.2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ht="14.2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ht="14.2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ht="14.2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ht="14.2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ht="14.2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ht="14.2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ht="14.2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ht="14.2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ht="14.2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ht="14.2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ht="14.2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ht="14.2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ht="14.2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ht="14.2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ht="14.2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ht="14.2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ht="14.2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ht="14.2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ht="14.2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ht="14.2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ht="14.2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ht="14.2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ht="14.2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ht="14.2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ht="14.2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ht="14.2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ht="14.2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ht="14.2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ht="14.2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ht="14.2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ht="14.2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ht="14.2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ht="14.2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ht="14.2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ht="14.2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ht="14.2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ht="14.2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ht="14.2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ht="14.2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ht="14.2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ht="14.2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ht="14.2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ht="14.2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ht="14.2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ht="14.2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ht="14.2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ht="14.2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ht="14.2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ht="14.2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ht="14.2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ht="14.2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ht="14.2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ht="14.2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ht="14.2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ht="14.2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ht="14.2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ht="14.2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ht="14.2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ht="14.2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ht="14.2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ht="14.2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ht="14.2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ht="14.2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ht="14.2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ht="14.2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ht="14.2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ht="14.2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ht="14.2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ht="14.2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ht="14.2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ht="14.2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ht="14.2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ht="14.2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ht="14.2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ht="14.2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ht="14.2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ht="14.2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ht="14.2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ht="14.2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ht="14.2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ht="14.2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ht="14.2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ht="14.2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ht="14.2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ht="14.2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ht="14.2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ht="14.2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ht="14.2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ht="14.2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ht="14.2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ht="14.2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ht="14.2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ht="14.2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ht="14.2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ht="14.2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ht="14.2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ht="14.2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ht="14.2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ht="14.2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ht="14.2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ht="14.2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ht="14.2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ht="14.2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ht="14.2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ht="14.2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ht="14.2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ht="14.2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ht="14.2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ht="14.2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ht="14.2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ht="14.2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ht="14.2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ht="14.2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ht="14.2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ht="14.2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ht="14.2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ht="14.2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ht="14.2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ht="14.2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ht="14.2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ht="14.2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ht="14.2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ht="14.2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ht="14.2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ht="14.2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ht="14.2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ht="14.2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ht="14.2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ht="14.2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ht="14.2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ht="14.2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ht="14.2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ht="14.2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ht="14.2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ht="14.2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ht="14.2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ht="14.2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ht="14.2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ht="14.2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ht="14.2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ht="14.2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ht="14.2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ht="14.2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ht="14.2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ht="14.2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ht="14.2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ht="14.2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ht="14.2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ht="14.2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ht="14.2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ht="14.2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ht="14.2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ht="14.2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ht="14.2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ht="14.2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ht="14.2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ht="14.2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ht="14.2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ht="14.2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ht="14.2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ht="14.2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ht="14.2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ht="14.2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ht="14.2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ht="14.2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ht="14.2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ht="14.2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ht="14.2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ht="14.2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ht="14.2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ht="14.2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ht="14.2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ht="14.2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ht="14.2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ht="14.2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ht="14.2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ht="14.2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ht="14.2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ht="14.2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ht="14.2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ht="14.2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ht="14.2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ht="14.2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ht="14.2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ht="14.2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ht="14.2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ht="14.2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ht="14.2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ht="14.2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ht="14.2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ht="14.2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ht="14.2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ht="14.2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ht="14.2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ht="14.2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ht="14.2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ht="14.2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ht="14.2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ht="14.2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ht="14.2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ht="14.2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ht="14.2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ht="14.2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ht="14.2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ht="14.2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ht="14.2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ht="14.2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ht="14.2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ht="14.2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ht="14.2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ht="14.2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ht="14.2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ht="14.2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ht="14.2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ht="14.2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ht="14.2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ht="14.2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ht="14.2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ht="14.2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ht="14.2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ht="14.2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ht="14.2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ht="14.2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ht="14.2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ht="14.2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ht="14.2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ht="14.2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ht="14.2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ht="14.2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ht="14.2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ht="14.2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ht="14.2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ht="14.2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ht="14.2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ht="14.2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ht="14.2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ht="14.2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ht="14.2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ht="14.2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ht="14.2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ht="14.2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ht="14.2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ht="14.2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ht="14.2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ht="14.2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ht="14.2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ht="14.2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ht="14.2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ht="14.2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ht="14.2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ht="14.2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ht="14.2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ht="14.2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ht="14.2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ht="14.2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ht="14.2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ht="14.2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ht="14.2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ht="14.2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ht="14.2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ht="14.2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ht="14.2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ht="14.2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ht="14.2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ht="14.2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ht="14.2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ht="14.2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ht="14.2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ht="14.2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ht="14.2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ht="14.2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ht="14.2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ht="14.2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ht="14.2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ht="14.2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ht="14.2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ht="14.2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ht="14.2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ht="14.2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ht="14.2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ht="14.2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ht="14.2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ht="14.2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ht="14.2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ht="14.2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ht="14.2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ht="14.2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ht="14.2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ht="14.2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ht="14.2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ht="14.2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ht="14.2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ht="14.2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ht="14.2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ht="14.2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ht="14.2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ht="14.2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ht="14.2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ht="14.2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ht="14.2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ht="14.2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ht="14.2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ht="14.2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ht="14.2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ht="14.2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ht="14.2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ht="14.2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ht="14.2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ht="14.2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ht="14.2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ht="14.2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ht="14.2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ht="14.2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ht="14.2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ht="14.2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ht="14.2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ht="14.2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ht="14.2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ht="14.2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ht="14.2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ht="14.2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ht="14.2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ht="14.2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ht="14.2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ht="14.2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ht="14.2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ht="14.2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ht="14.2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ht="14.2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ht="14.2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ht="14.2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ht="14.2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ht="14.2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ht="14.2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ht="14.2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ht="14.2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ht="14.2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ht="14.2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ht="14.2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ht="14.2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ht="14.2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ht="14.2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ht="14.2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ht="14.2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ht="14.2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ht="14.2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ht="14.2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ht="14.2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ht="14.2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ht="14.2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ht="14.2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ht="14.2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ht="14.2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ht="14.2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ht="14.2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ht="14.2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ht="14.2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ht="14.2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ht="14.2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ht="14.2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ht="14.2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ht="14.2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ht="14.2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ht="14.2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ht="14.2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ht="14.2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ht="14.2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ht="14.2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ht="14.2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ht="14.2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ht="14.2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ht="14.2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ht="14.2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ht="14.2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ht="14.2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ht="14.2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ht="14.2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ht="14.2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ht="14.2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ht="14.2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ht="14.2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ht="14.2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ht="14.2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ht="14.2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ht="14.2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ht="14.2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ht="14.2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ht="14.2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ht="14.2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ht="14.2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ht="14.2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ht="14.2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ht="14.2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ht="14.2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ht="14.2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ht="14.2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ht="14.2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ht="14.2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ht="14.2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ht="14.2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ht="14.2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ht="14.2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ht="14.2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ht="14.2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ht="14.2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ht="14.2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ht="14.2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ht="14.2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ht="14.2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ht="14.2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ht="14.2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ht="14.2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ht="14.2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ht="14.2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ht="14.2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ht="14.2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ht="14.2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ht="14.2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ht="14.2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ht="14.2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ht="14.2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ht="14.2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ht="14.2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ht="14.2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ht="14.2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ht="14.2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ht="14.2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ht="14.2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ht="14.2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ht="14.2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ht="14.2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ht="14.2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ht="14.2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ht="14.2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ht="14.2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ht="14.2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ht="14.2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ht="14.2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ht="14.2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ht="14.2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ht="14.2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ht="14.2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ht="14.2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ht="14.2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ht="14.2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ht="14.2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ht="14.2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ht="14.2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ht="14.2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ht="14.2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ht="14.2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ht="14.2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ht="14.2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ht="14.2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ht="14.2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ht="14.2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ht="14.2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ht="14.2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ht="14.2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ht="14.2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ht="14.2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ht="14.2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ht="14.2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ht="14.2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ht="14.2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ht="14.2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ht="14.2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ht="14.2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ht="14.2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ht="14.2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ht="14.2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ht="14.2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ht="14.2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ht="14.2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ht="14.2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ht="14.2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ht="14.2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ht="14.2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ht="14.2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ht="14.2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ht="14.2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ht="14.2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ht="14.2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ht="14.2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ht="14.2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ht="14.2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ht="14.2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ht="14.2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ht="14.2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ht="14.2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ht="14.2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ht="14.2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ht="14.2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ht="14.2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ht="14.2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ht="14.2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ht="14.2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ht="14.2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ht="14.2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ht="14.2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ht="14.2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ht="14.2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ht="14.2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ht="14.2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ht="14.2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ht="14.2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ht="14.2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ht="14.2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ht="14.2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ht="14.2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ht="14.2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ht="14.2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ht="14.2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ht="14.2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ht="14.2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ht="14.2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ht="14.2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ht="14.2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ht="14.2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ht="14.2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ht="14.2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ht="14.2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ht="14.2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ht="14.2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ht="14.2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ht="14.2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ht="14.2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ht="14.2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ht="14.2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ht="14.2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ht="14.2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ht="14.2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ht="14.2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ht="14.2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ht="14.2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ht="14.2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ht="14.2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ht="14.2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ht="14.2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ht="14.2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ht="14.2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ht="14.2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ht="14.2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ht="14.2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ht="14.2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ht="14.2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ht="14.2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ht="14.2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ht="14.2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ht="14.2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ht="14.2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ht="14.2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ht="14.2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ht="14.2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ht="14.2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ht="14.2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ht="14.2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ht="14.2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ht="14.2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ht="14.2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ht="14.2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ht="14.2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ht="14.2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ht="14.25" customHeight="1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</sheetData>
  <autoFilter ref="$A$9:$G$36">
    <sortState ref="A9:G36">
      <sortCondition ref="A9:A36"/>
    </sortState>
  </autoFilter>
  <mergeCells count="4">
    <mergeCell ref="B7:C7"/>
    <mergeCell ref="A1:B2"/>
    <mergeCell ref="E1:G1"/>
    <mergeCell ref="E2:G2"/>
  </mergeCells>
  <hyperlinks>
    <hyperlink r:id="rId1" ref="E2"/>
  </hyperlinks>
  <printOptions/>
  <pageMargins bottom="0.75" footer="0.0" header="0.0" left="0.7" right="0.7" top="0.75"/>
  <pageSetup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2017-01-19T17:20:17Z</dcterms:created>
  <dc:creator>Vertex42.com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LLC. All Rights Reserved.</vt:lpwstr>
  </property>
  <property fmtid="{D5CDD505-2E9C-101B-9397-08002B2CF9AE}" pid="3" name="Version">
    <vt:lpwstr>1.0.2</vt:lpwstr>
  </property>
  <property fmtid="{D5CDD505-2E9C-101B-9397-08002B2CF9AE}" pid="4" name="Source">
    <vt:lpwstr>https://www.vertex42.com/ExcelTemplates/food-diary-template.html</vt:lpwstr>
  </property>
</Properties>
</file>